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mnscu-my.sharepoint.com/personal/un5004po_minnstate_edu/Documents/Fac_AdminDataRequests/Fac_Spr23_FEcalculator/Final_Calculator_Distributed/"/>
    </mc:Choice>
  </mc:AlternateContent>
  <xr:revisionPtr revIDLastSave="0" documentId="8_{E13C5762-F202-40BE-9DB4-3CAFC52497F4}" xr6:coauthVersionLast="47" xr6:coauthVersionMax="47" xr10:uidLastSave="{00000000-0000-0000-0000-000000000000}"/>
  <bookViews>
    <workbookView xWindow="28680" yWindow="-2400" windowWidth="29040" windowHeight="15720" firstSheet="2" activeTab="2" xr2:uid="{DC765A6D-2E30-45D3-9D1F-3E677D240013}"/>
  </bookViews>
  <sheets>
    <sheet name="Notes" sheetId="2" state="hidden" r:id="rId1"/>
    <sheet name="DATA" sheetId="3" state="hidden" r:id="rId2"/>
    <sheet name="FE Calculator" sheetId="1" r:id="rId3"/>
    <sheet name="Scope Key" sheetId="5" r:id="rId4"/>
    <sheet name="Courses (All) - by P&amp;S" sheetId="6" r:id="rId5"/>
  </sheets>
  <definedNames>
    <definedName name="FEhours">'FE Calculator'!$G$1:$O$32</definedName>
    <definedName name="_xlnm.Print_Area" localSheetId="4">'Courses (All) - by P&amp;S'!$A$1:$G$19</definedName>
    <definedName name="_xlnm.Print_Area" localSheetId="2">'FE Calculator'!$H$2:$N$31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1" l="1"/>
  <c r="N28" i="1"/>
  <c r="N22" i="1"/>
  <c r="N24" i="1"/>
  <c r="N20" i="1"/>
  <c r="N30" i="1" l="1"/>
</calcChain>
</file>

<file path=xl/sharedStrings.xml><?xml version="1.0" encoding="utf-8"?>
<sst xmlns="http://schemas.openxmlformats.org/spreadsheetml/2006/main" count="293" uniqueCount="206">
  <si>
    <t>Notes and to-do:</t>
  </si>
  <si>
    <t>Have to add a ProgramID drilldown</t>
  </si>
  <si>
    <t>For courses like ED 3110, where Campus doesn't have field experience, but DLiTE does, I will need to add a ProgramID drill down to differentiate between these two classes. They also have different section numbers, but students are unlikely to differentiate reliably based on section #</t>
  </si>
  <si>
    <t>Make the calculator 7 inches wide max</t>
  </si>
  <si>
    <t>The  ST observation webpage images are 991p wide; they're pretty tiny on my phone. So, if I go down to 750p, which is at the low end of modern phone largest dimension, I should be OK.</t>
  </si>
  <si>
    <t>I converted pixels to inches for 750 and got 7.8 inches. Therefore, if I keep the wide part of the calculator at 8 inches and the actual calculation part at… just make them the same at 7 inches…</t>
  </si>
  <si>
    <t>I tried using ActiveX combo box so that I could increase number of options in dropdown and avoid the scroll button, but ActiveX does not allow text wrapping without a macro. Since I want to post this on the website, I can use macros.</t>
  </si>
  <si>
    <t>Elementary_Conventional (i.e., only) Doesn't list ED 3100, and yet, on Plan of Study, ED 3100 + ED 3201 have 70 combined hours…? Huh?</t>
  </si>
  <si>
    <t>ED 5440 not in SL&amp;L (math) - they have 25 hours in EPPAS, so just don't record them in SL&amp;L?</t>
  </si>
  <si>
    <t>Program</t>
  </si>
  <si>
    <t>Notes</t>
  </si>
  <si>
    <t>FE Hours</t>
  </si>
  <si>
    <t>Campus/Conv.</t>
  </si>
  <si>
    <t>ED 3100 - Introduction to the Foundations of Public School Education</t>
  </si>
  <si>
    <t>ED 3410 - Secondary Science Methods</t>
  </si>
  <si>
    <t>ED 3201 - Language Arts I</t>
  </si>
  <si>
    <t>ED 3208 - Developmental Reading in the Middle School</t>
  </si>
  <si>
    <t>ED 5201 - Language Arts I</t>
  </si>
  <si>
    <t>SPED 5107 - Professional Practice in Special Education III</t>
  </si>
  <si>
    <t>ED 4737 - Content Area Reading</t>
  </si>
  <si>
    <t>DLiTE</t>
  </si>
  <si>
    <t>ED 3110 - Educational Psychology</t>
  </si>
  <si>
    <t>ED 3440 - Mathematics Methods in the Secondary School</t>
  </si>
  <si>
    <t>ED 3203 - Language Arts III</t>
  </si>
  <si>
    <t>ED 3580 - Teaching of Middle and Secondary School Social Studies</t>
  </si>
  <si>
    <t>SPED 5600 - Study of the Learner with Special Needs</t>
  </si>
  <si>
    <t>ED 5737 - Content Area Reading</t>
  </si>
  <si>
    <t>FasTrack</t>
  </si>
  <si>
    <t>ED 5410 - Secondary Science Methods</t>
  </si>
  <si>
    <t>SPED 5620 - Teaching the Learner with Specific Learning Disabilities I</t>
  </si>
  <si>
    <t>HLTH 4206 - Secondary School Health</t>
  </si>
  <si>
    <t>Add-on</t>
  </si>
  <si>
    <t>ED 3350 - Pedagogy:  Planning for Instruction</t>
  </si>
  <si>
    <t>ED 3221 - Elementary Math Methods</t>
  </si>
  <si>
    <t>SPED 5630 - Teaching the Learner with Emotional Behavioral Disorders I</t>
  </si>
  <si>
    <t>HLTH 4870 - Practicum in Health Teaching</t>
  </si>
  <si>
    <t>ED 3222 - Elementary Science Methods</t>
  </si>
  <si>
    <t>ED 5580 - Teaching of Middle and Secondary School Social Studies</t>
  </si>
  <si>
    <t>SPED 5655 - Due Process in Special Education I: Individual Education Plan</t>
  </si>
  <si>
    <t>HLTH 5206 - Secondary School Health</t>
  </si>
  <si>
    <t>Scope</t>
  </si>
  <si>
    <t>ENGL 3550 - Methods of Teaching English and Communication</t>
  </si>
  <si>
    <t>ED 3240 - Social Studies in the Elementary School</t>
  </si>
  <si>
    <t>HLTH 5870 - Practicum in Health Teaching</t>
  </si>
  <si>
    <t>Elementary (no endorsement)</t>
  </si>
  <si>
    <t>MATH 3065 - Mathematical Foundations of Algebra</t>
  </si>
  <si>
    <t>SPED 5660 - Teaching the Learner with Autism Spectrum Disorder I: Mild to Moderate</t>
  </si>
  <si>
    <t>PHED 4514 - DAPE Program Planning</t>
  </si>
  <si>
    <t>Elementary with Preprimary or Middle School Endorsement</t>
  </si>
  <si>
    <t>ED 3670 - Foundations of Early Childhood Education</t>
  </si>
  <si>
    <t>MUS 3607 - Music Education II: Elementary Methods</t>
  </si>
  <si>
    <t>SPED 5665 - Social Skills</t>
  </si>
  <si>
    <t>SPED 5715 - Curriculum Techniques with Special Populations</t>
  </si>
  <si>
    <t>PHED 4515 - DAPE Teaching Strategies</t>
  </si>
  <si>
    <t>Secondary or K-12</t>
  </si>
  <si>
    <t>ED 3677 - Relations and Management in Early Childhood Education</t>
  </si>
  <si>
    <t>MUS 4607 - Music Education III: Secondary Methods</t>
  </si>
  <si>
    <t>SPED 6603 - Math Difficulties: Diagnosis and Intervention</t>
  </si>
  <si>
    <t>PHED 4516 - The DAPE Professional</t>
  </si>
  <si>
    <t>Hex colors</t>
  </si>
  <si>
    <t>PHED 3504 - Teaching Rhythms and Dance</t>
  </si>
  <si>
    <t>PHED 4200 - Methods of Teaching Elementary Physical Education to Classroom Teachers</t>
  </si>
  <si>
    <t>SPED 6605 - Due Process in Special Education II: Assessment and Reporting</t>
  </si>
  <si>
    <t>#004D44</t>
  </si>
  <si>
    <t>PHED 3607 - Teaching Fitness</t>
  </si>
  <si>
    <t>SPED 6608 - Reading Difficulties: Diagnosis and Intervention</t>
  </si>
  <si>
    <t>#D4B67C</t>
  </si>
  <si>
    <t>PHED 4870 - Practicum in Physical Education Teaching</t>
  </si>
  <si>
    <t>SPED 6620 - Teaching the Learner with Specific Learning Disabilities II</t>
  </si>
  <si>
    <t>From Beaver image</t>
  </si>
  <si>
    <t>PHED 5870 - Practicum in Physical Education Teaching</t>
  </si>
  <si>
    <t>SPED 6630 - Teaching the Learner with Emotional Behavioral Disorders II</t>
  </si>
  <si>
    <t>SPED 6660 - Teaching the Learner with Autism Spectrum Disorder II: Moderate to Severe</t>
  </si>
  <si>
    <t>Program and Grade Level(s)</t>
  </si>
  <si>
    <t>Row</t>
  </si>
  <si>
    <t>ED 3780 - Adaptation and Management: Designing the Learning Environment</t>
  </si>
  <si>
    <t>ED 5100 - Introduction to the Foundations of Public School Education</t>
  </si>
  <si>
    <t>ED 5350 - Pedagogy: Planning for Instruction</t>
  </si>
  <si>
    <t>ED 5780 - Adaptation and Management: Designing the Learning Environment</t>
  </si>
  <si>
    <t>ColumnNumber</t>
  </si>
  <si>
    <t>E:E</t>
  </si>
  <si>
    <t>G:G</t>
  </si>
  <si>
    <t>I:I</t>
  </si>
  <si>
    <t>MUS 2607 - Music Education I: Introduction</t>
  </si>
  <si>
    <t>0 (updated 20225)</t>
  </si>
  <si>
    <t>K:K</t>
  </si>
  <si>
    <t>M:M</t>
  </si>
  <si>
    <t>O:O</t>
  </si>
  <si>
    <t>Q:Q</t>
  </si>
  <si>
    <t>S:S</t>
  </si>
  <si>
    <t>U:U</t>
  </si>
  <si>
    <t>W:W</t>
  </si>
  <si>
    <t>Y:Y</t>
  </si>
  <si>
    <t>PHED 5514 - DAPE Program Planning</t>
  </si>
  <si>
    <t>PHED 5515 - DAPE Teaching Strategies</t>
  </si>
  <si>
    <t>PHED 5516 - The DAPE Professional</t>
  </si>
  <si>
    <t>SPED 3107 - Professional Practice in Special Education III</t>
  </si>
  <si>
    <t>SPED 3600 - Study of the Learner with Special Needs</t>
  </si>
  <si>
    <t>SPED 3620 - Teaching the Learner with Specific Learning Disabilities I</t>
  </si>
  <si>
    <t>SPED 3655 - Due Process in Special Education I: Individual Education Plan</t>
  </si>
  <si>
    <t>SPED 4715 - Curriculum Techniques with Special Populations</t>
  </si>
  <si>
    <t>SPED 5105 - Professional Practice in Special Education I</t>
  </si>
  <si>
    <t>SPED 5650 - Collaborative Techniques for Special Educators</t>
  </si>
  <si>
    <t>SPED 6640 - Advanced Strategies with Special Populations</t>
  </si>
  <si>
    <t>SPED 6930 - Practicum Strategies with Special Populations</t>
  </si>
  <si>
    <t>Program
 &amp; Scope:</t>
  </si>
  <si>
    <t>Course 1:</t>
  </si>
  <si>
    <t>Course 2:</t>
  </si>
  <si>
    <t>Course 3:</t>
  </si>
  <si>
    <t>Course 4:</t>
  </si>
  <si>
    <t>Course 5:</t>
  </si>
  <si>
    <t>TOTAL FIELD EXPERIENCE HOURS NEEDED THIS SEMESTER:</t>
  </si>
  <si>
    <r>
      <t xml:space="preserve">Program &amp; Scope </t>
    </r>
    <r>
      <rPr>
        <b/>
        <sz val="16"/>
        <color theme="0"/>
        <rFont val="Symbol"/>
        <family val="1"/>
        <charset val="2"/>
      </rPr>
      <t>®</t>
    </r>
  </si>
  <si>
    <t>CAMPUS/CONV. - Elementary (K-6) with Preprimary (Age 3-PreK) or Middle School (5-8) Endorsement</t>
  </si>
  <si>
    <t>PHED 4/5514 - DAPE Program Planning</t>
  </si>
  <si>
    <t>PHED 4/5515 - DAPE Teaching Strategies</t>
  </si>
  <si>
    <t>ED 4/5737 - Content Area Reading</t>
  </si>
  <si>
    <t>No longer have FE hours in SPED Conventional  (revised Fall 2022; in effect earliest Jan 2023, probably not until Summer23)</t>
  </si>
  <si>
    <r>
      <t xml:space="preserve">Courses 1
</t>
    </r>
    <r>
      <rPr>
        <b/>
        <sz val="16"/>
        <color theme="0"/>
        <rFont val="Symbol"/>
        <family val="1"/>
        <charset val="2"/>
      </rPr>
      <t>¯</t>
    </r>
  </si>
  <si>
    <r>
      <t xml:space="preserve">Courses 2
</t>
    </r>
    <r>
      <rPr>
        <b/>
        <sz val="16"/>
        <color theme="0"/>
        <rFont val="Symbol"/>
        <family val="1"/>
        <charset val="2"/>
      </rPr>
      <t>¯</t>
    </r>
  </si>
  <si>
    <r>
      <t xml:space="preserve">Courses 3
</t>
    </r>
    <r>
      <rPr>
        <b/>
        <sz val="16"/>
        <color theme="0"/>
        <rFont val="Symbol"/>
        <family val="1"/>
        <charset val="2"/>
      </rPr>
      <t>¯</t>
    </r>
  </si>
  <si>
    <r>
      <t xml:space="preserve">Courses 4
</t>
    </r>
    <r>
      <rPr>
        <b/>
        <sz val="16"/>
        <color theme="0"/>
        <rFont val="Symbol"/>
        <family val="1"/>
        <charset val="2"/>
      </rPr>
      <t>¯</t>
    </r>
  </si>
  <si>
    <r>
      <t xml:space="preserve">Courses 5
</t>
    </r>
    <r>
      <rPr>
        <b/>
        <sz val="16"/>
        <color theme="0"/>
        <rFont val="Symbol"/>
        <family val="1"/>
        <charset val="2"/>
      </rPr>
      <t>¯</t>
    </r>
  </si>
  <si>
    <r>
      <t xml:space="preserve">Courses 6
</t>
    </r>
    <r>
      <rPr>
        <b/>
        <sz val="16"/>
        <color theme="0"/>
        <rFont val="Symbol"/>
        <family val="1"/>
        <charset val="2"/>
      </rPr>
      <t>¯</t>
    </r>
  </si>
  <si>
    <r>
      <t xml:space="preserve">Courses 7
</t>
    </r>
    <r>
      <rPr>
        <b/>
        <sz val="16"/>
        <color theme="0"/>
        <rFont val="Symbol"/>
        <family val="1"/>
        <charset val="2"/>
      </rPr>
      <t>¯</t>
    </r>
  </si>
  <si>
    <r>
      <t xml:space="preserve">Courses 8
</t>
    </r>
    <r>
      <rPr>
        <b/>
        <sz val="16"/>
        <color theme="0"/>
        <rFont val="Symbol"/>
        <family val="1"/>
        <charset val="2"/>
      </rPr>
      <t>¯</t>
    </r>
  </si>
  <si>
    <r>
      <t xml:space="preserve">Courses 9
</t>
    </r>
    <r>
      <rPr>
        <b/>
        <sz val="16"/>
        <color theme="0"/>
        <rFont val="Symbol"/>
        <family val="1"/>
        <charset val="2"/>
      </rPr>
      <t>¯</t>
    </r>
  </si>
  <si>
    <r>
      <t xml:space="preserve">Courses 10
</t>
    </r>
    <r>
      <rPr>
        <b/>
        <sz val="16"/>
        <color theme="0"/>
        <rFont val="Symbol"/>
        <family val="1"/>
        <charset val="2"/>
      </rPr>
      <t>¯</t>
    </r>
  </si>
  <si>
    <r>
      <t xml:space="preserve">Courses 11
</t>
    </r>
    <r>
      <rPr>
        <b/>
        <sz val="16"/>
        <color theme="0"/>
        <rFont val="Symbol"/>
        <family val="1"/>
        <charset val="2"/>
      </rPr>
      <t>¯</t>
    </r>
  </si>
  <si>
    <r>
      <t xml:space="preserve">Courses 12
</t>
    </r>
    <r>
      <rPr>
        <b/>
        <sz val="16"/>
        <color theme="0"/>
        <rFont val="Symbol"/>
        <family val="1"/>
        <charset val="2"/>
      </rPr>
      <t>¯</t>
    </r>
  </si>
  <si>
    <r>
      <t xml:space="preserve">Courses 13
</t>
    </r>
    <r>
      <rPr>
        <b/>
        <sz val="16"/>
        <color theme="0"/>
        <rFont val="Symbol"/>
        <family val="1"/>
        <charset val="2"/>
      </rPr>
      <t>¯</t>
    </r>
  </si>
  <si>
    <r>
      <t xml:space="preserve">Courses 14
</t>
    </r>
    <r>
      <rPr>
        <b/>
        <sz val="16"/>
        <color theme="0"/>
        <rFont val="Symbol"/>
        <family val="1"/>
        <charset val="2"/>
      </rPr>
      <t>¯</t>
    </r>
  </si>
  <si>
    <r>
      <rPr>
        <b/>
        <i/>
        <sz val="11"/>
        <color theme="1"/>
        <rFont val="Calibri"/>
        <family val="2"/>
        <scheme val="minor"/>
      </rPr>
      <t>Click inside the white box</t>
    </r>
    <r>
      <rPr>
        <i/>
        <sz val="11"/>
        <color theme="1"/>
        <rFont val="Calibri"/>
        <family val="2"/>
        <scheme val="minor"/>
      </rPr>
      <t xml:space="preserve"> to display the dropdown menu arrow. </t>
    </r>
    <r>
      <rPr>
        <b/>
        <i/>
        <sz val="11"/>
        <color rgb="FFFF0000"/>
        <rFont val="Calibri"/>
        <family val="2"/>
        <scheme val="minor"/>
      </rPr>
      <t>If you cannot find a course</t>
    </r>
    <r>
      <rPr>
        <i/>
        <sz val="11"/>
        <color theme="1"/>
        <rFont val="Calibri"/>
        <family val="2"/>
        <scheme val="minor"/>
      </rPr>
      <t>, please use the scroll bottons to search the whole list; sometimes the courses "hide" at the bottom. 
(If you need to remove an entry, click on the cell and press "Delete" on your keyboard.)</t>
    </r>
  </si>
  <si>
    <t>Minimum # hours</t>
  </si>
  <si>
    <r>
      <t xml:space="preserve">Courses 15
</t>
    </r>
    <r>
      <rPr>
        <b/>
        <sz val="16"/>
        <color theme="0"/>
        <rFont val="Symbol"/>
        <family val="1"/>
        <charset val="2"/>
      </rPr>
      <t>¯</t>
    </r>
  </si>
  <si>
    <r>
      <t xml:space="preserve">Courses 16
</t>
    </r>
    <r>
      <rPr>
        <b/>
        <sz val="16"/>
        <color theme="0"/>
        <rFont val="Symbol"/>
        <family val="1"/>
        <charset val="2"/>
      </rPr>
      <t>¯</t>
    </r>
  </si>
  <si>
    <t>PHED 4/5516 - The DAPE Professional</t>
  </si>
  <si>
    <t>Licenses 1
¯</t>
  </si>
  <si>
    <t>Licenses 2
¯</t>
  </si>
  <si>
    <t>Licenses 3
¯</t>
  </si>
  <si>
    <t>Licenses 4
¯</t>
  </si>
  <si>
    <t>Licenses 5
¯</t>
  </si>
  <si>
    <t>Licenses 6
¯</t>
  </si>
  <si>
    <t>Licenses 7
¯</t>
  </si>
  <si>
    <t>Licenses 8
¯</t>
  </si>
  <si>
    <t>Licenses 9
¯</t>
  </si>
  <si>
    <t>Elementary Education</t>
  </si>
  <si>
    <t>Physical Education</t>
  </si>
  <si>
    <t>Health</t>
  </si>
  <si>
    <t>Math</t>
  </si>
  <si>
    <t>Social Studies</t>
  </si>
  <si>
    <t>Communication Arts and Literature (CALS)</t>
  </si>
  <si>
    <t>Chemistry</t>
  </si>
  <si>
    <t>Physics</t>
  </si>
  <si>
    <t>Earth &amp; Space</t>
  </si>
  <si>
    <t>Life Science</t>
  </si>
  <si>
    <t>Vocal</t>
  </si>
  <si>
    <t>Instrumental</t>
  </si>
  <si>
    <t>Licenses 10
¯</t>
  </si>
  <si>
    <t>Licenses 11
¯</t>
  </si>
  <si>
    <t>Licenses 12
¯</t>
  </si>
  <si>
    <t>PrePrimary</t>
  </si>
  <si>
    <t>ML Social Studies</t>
  </si>
  <si>
    <t>ML Math</t>
  </si>
  <si>
    <t>ML Science</t>
  </si>
  <si>
    <t>ML Communication Arts and Literature (CALS)</t>
  </si>
  <si>
    <t>DAPE</t>
  </si>
  <si>
    <t>ML General Science</t>
  </si>
  <si>
    <t>MUS 4618 Music Methods II (15 hours)</t>
  </si>
  <si>
    <t>MUS 4617 Music Methods I</t>
  </si>
  <si>
    <t>MUS 4618 Music Methods II</t>
  </si>
  <si>
    <t>CAMPUS/CONV. - Secondary (9-12 or 5-12) or K-12, includes General Science (5-8) license</t>
  </si>
  <si>
    <t>DAPE - K-12</t>
  </si>
  <si>
    <r>
      <t xml:space="preserve">CAMPUS/CONV. - </t>
    </r>
    <r>
      <rPr>
        <sz val="11"/>
        <color theme="1"/>
        <rFont val="Calibri"/>
        <family val="2"/>
        <scheme val="minor"/>
      </rPr>
      <t>Elementary (K-6) with Preprimary (Age 3-PreK) or Middle School (5-8) Endorsement</t>
    </r>
  </si>
  <si>
    <r>
      <t xml:space="preserve">CAMPUS/CONV. - </t>
    </r>
    <r>
      <rPr>
        <sz val="11"/>
        <color theme="1"/>
        <rFont val="Calibri"/>
        <family val="2"/>
        <scheme val="minor"/>
      </rPr>
      <t>Secondary (9-12 or 5-12) or K-12, includes General Science (5-8) license</t>
    </r>
  </si>
  <si>
    <t>Bemidji State University
Teacher Education - Field Experience Courses
by Program &amp; Scope</t>
  </si>
  <si>
    <r>
      <t>Step 1. Select your current teacher education program:</t>
    </r>
    <r>
      <rPr>
        <sz val="16"/>
        <color rgb="FFFF0000"/>
        <rFont val="Calibri"/>
        <family val="2"/>
        <scheme val="minor"/>
      </rPr>
      <t>*</t>
    </r>
  </si>
  <si>
    <t>Bemidji State University - Teacher Education
Field Experience Hours Calculator</t>
  </si>
  <si>
    <r>
      <t xml:space="preserve">Step 2. Select your </t>
    </r>
    <r>
      <rPr>
        <b/>
        <u/>
        <sz val="16"/>
        <color rgb="FF004D44"/>
        <rFont val="Calibri"/>
        <family val="2"/>
        <scheme val="minor"/>
      </rPr>
      <t>field experience</t>
    </r>
    <r>
      <rPr>
        <b/>
        <sz val="16"/>
        <color rgb="FF004D44"/>
        <rFont val="Calibri"/>
        <family val="2"/>
        <scheme val="minor"/>
      </rPr>
      <t xml:space="preserve"> courses (one semester):</t>
    </r>
    <r>
      <rPr>
        <b/>
        <sz val="16"/>
        <color rgb="FFFF0000"/>
        <rFont val="Calibri"/>
        <family val="2"/>
        <scheme val="minor"/>
      </rPr>
      <t>*</t>
    </r>
  </si>
  <si>
    <t>ED 3201 - Language Arts I *STRONGLY RECOMMENDED students complete at least 15 hours above minimum shown here*</t>
  </si>
  <si>
    <t>ED 3202 - Language Arts II *STRONGLY RECOMMENDED students complete at least 15 hours above minimum shown here*</t>
  </si>
  <si>
    <t>Block: ED 3203, ED 3221, ED 3222, ED3240 - Language Arts III, Elementary Math Methods, Elementary Science Methods, Social Studies in the Elem. School</t>
  </si>
  <si>
    <r>
      <t xml:space="preserve">DAPE - </t>
    </r>
    <r>
      <rPr>
        <sz val="11"/>
        <color theme="1"/>
        <rFont val="Calibri"/>
        <family val="2"/>
        <scheme val="minor"/>
      </rPr>
      <t>K-12</t>
    </r>
  </si>
  <si>
    <t xml:space="preserve">The information on the chart below is the same as that shown in the FE Calculator.
</t>
  </si>
  <si>
    <t>ML CAL</t>
  </si>
  <si>
    <t>ML Math, ML CAL</t>
  </si>
  <si>
    <r>
      <t xml:space="preserve">Not sure about your Scope?
</t>
    </r>
    <r>
      <rPr>
        <sz val="18"/>
        <color rgb="FFFFFFFF"/>
        <rFont val="Calibri"/>
        <family val="2"/>
        <scheme val="minor"/>
      </rPr>
      <t>Make sure that you can find your license under what you think you should select for Program &amp; Scope 
(top row here and first dropdown box on the FE Calculator).</t>
    </r>
  </si>
  <si>
    <t>ED 3100 - Introduction to the Foundations of Public School Education *STRONGLY RECOMMENDED students complete at least 15 hours above minimum shown here*</t>
  </si>
  <si>
    <t>ED 3350 - Pedagogy:  Planning for Instruction  *STRONGLY RECOMMENDED students complete at least 15 hours above minimum shown here*</t>
  </si>
  <si>
    <t>20 (Even though EPPAS says 25 for elementary, which it has to because elementary and secondary are in same physical class, PELSB has said to leave good enough alone because elementary gets way, way more than 20 hours here; would have to submit whole new something something (?) to fix this - nobody wants to do that...)</t>
  </si>
  <si>
    <t>Idem, PHED 3504 - Teaching Rhythms and Dance not in SL&amp;L but yes in EPPAS</t>
  </si>
  <si>
    <r>
      <rPr>
        <b/>
        <i/>
        <sz val="11"/>
        <color theme="1"/>
        <rFont val="Calibri"/>
        <family val="2"/>
        <scheme val="minor"/>
      </rPr>
      <t xml:space="preserve">Click inside the white box </t>
    </r>
    <r>
      <rPr>
        <i/>
        <sz val="11"/>
        <color theme="1"/>
        <rFont val="Calibri"/>
        <family val="2"/>
        <scheme val="minor"/>
      </rPr>
      <t>to display the dropdown menu arrow. 
Click the arrow to make a selection.
(If you are not sure about your scope, check out the "Scope Key" tab below).
Note: You will need to scroll down to see the DAPE</t>
    </r>
  </si>
  <si>
    <t>1. PowerPoint slides at C:\Users\un5004po.b\OneDrive - MNSCU\Fac_AdminDataRequests\Fac_Spr23_Fecalculator\FECalculator_FormulasDefinitions.pptx</t>
  </si>
  <si>
    <t>2. Notepad** text file at C:\Users\un5004po.b\OneDrive - MNSCU\_ProcNotes\NotePad++\FEcalculator.txt</t>
  </si>
  <si>
    <t>For detailed information on formulas, please see:</t>
  </si>
  <si>
    <t>NO FE as of 20241</t>
  </si>
  <si>
    <t>Mim on 5/30/23 emailed that SPED 3/5650 no longer has FE hours</t>
  </si>
  <si>
    <t>Master PEDL (FE?) course list</t>
  </si>
  <si>
    <t>No FE or need for Pmgment</t>
  </si>
  <si>
    <t>15 From Bowyer 3/23/23; not in EPPAS!</t>
  </si>
  <si>
    <r>
      <rPr>
        <strike/>
        <sz val="11"/>
        <color theme="1"/>
        <rFont val="Calibri"/>
        <family val="2"/>
        <scheme val="minor"/>
      </rPr>
      <t>10</t>
    </r>
    <r>
      <rPr>
        <sz val="11"/>
        <color theme="1"/>
        <rFont val="Calibri"/>
        <family val="2"/>
        <scheme val="minor"/>
      </rPr>
      <t xml:space="preserve"> (updated 20225) No FE hours from 20243 onward!</t>
    </r>
  </si>
  <si>
    <r>
      <rPr>
        <strike/>
        <sz val="11"/>
        <color theme="1"/>
        <rFont val="Calibri"/>
        <family val="2"/>
        <scheme val="minor"/>
      </rPr>
      <t>15</t>
    </r>
    <r>
      <rPr>
        <sz val="11"/>
        <color theme="1"/>
        <rFont val="Calibri"/>
        <family val="2"/>
        <scheme val="minor"/>
      </rPr>
      <t xml:space="preserve"> (updated 20225) No FE hours from 20243 onward!</t>
    </r>
  </si>
  <si>
    <t>MUS 4617 Music Methods I (10 hours)</t>
  </si>
  <si>
    <t>15 From Bowyer 3/23/23; not in EPPAS!1/17/24 This is actually 10 hours</t>
  </si>
  <si>
    <t>ED 5110 - Educational Psychology IS NOW ED 6107 - 20243; added to calculator so OK</t>
  </si>
  <si>
    <r>
      <t>SPED ONLY (</t>
    </r>
    <r>
      <rPr>
        <strike/>
        <sz val="11"/>
        <color theme="1"/>
        <rFont val="Calibri"/>
        <family val="2"/>
        <scheme val="minor"/>
      </rPr>
      <t>DAPE still has</t>
    </r>
    <r>
      <rPr>
        <sz val="11"/>
        <color theme="1"/>
        <rFont val="Calibri"/>
        <family val="2"/>
        <scheme val="minor"/>
      </rPr>
      <t>) No longer have FE hours in SPED FasTrack (revised Fall 2022; in effect earliest Jan 2023, probably not until Summer23)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</si>
</sst>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i/>
      <sz val="11"/>
      <color theme="1"/>
      <name val="Calibri"/>
      <family val="2"/>
      <scheme val="minor"/>
    </font>
    <font>
      <sz val="10"/>
      <name val="Calibri"/>
      <family val="2"/>
      <scheme val="minor"/>
    </font>
    <font>
      <b/>
      <sz val="14"/>
      <color theme="0"/>
      <name val="Calibri"/>
      <family val="2"/>
      <scheme val="minor"/>
    </font>
    <font>
      <b/>
      <sz val="10"/>
      <name val="Calibri"/>
      <family val="2"/>
      <scheme val="minor"/>
    </font>
    <font>
      <b/>
      <sz val="20"/>
      <color rgb="FFFFFFFF"/>
      <name val="Calibri"/>
      <family val="2"/>
      <scheme val="minor"/>
    </font>
    <font>
      <b/>
      <sz val="16"/>
      <color theme="0"/>
      <name val="Calibri"/>
      <family val="2"/>
      <scheme val="minor"/>
    </font>
    <font>
      <b/>
      <sz val="12"/>
      <color theme="1"/>
      <name val="Calibri"/>
      <family val="2"/>
      <scheme val="minor"/>
    </font>
    <font>
      <u/>
      <sz val="11"/>
      <color theme="1"/>
      <name val="Calibri"/>
      <family val="2"/>
      <scheme val="minor"/>
    </font>
    <font>
      <b/>
      <i/>
      <sz val="11"/>
      <color theme="1"/>
      <name val="Calibri"/>
      <family val="2"/>
      <scheme val="minor"/>
    </font>
    <font>
      <b/>
      <i/>
      <sz val="11"/>
      <color rgb="FFFF0000"/>
      <name val="Calibri"/>
      <family val="2"/>
      <scheme val="minor"/>
    </font>
    <font>
      <b/>
      <sz val="26"/>
      <color theme="0"/>
      <name val="Calibri"/>
      <family val="2"/>
      <scheme val="minor"/>
    </font>
    <font>
      <b/>
      <sz val="16"/>
      <color theme="0"/>
      <name val="Symbol"/>
      <family val="1"/>
      <charset val="2"/>
    </font>
    <font>
      <b/>
      <sz val="16"/>
      <color rgb="FF004D44"/>
      <name val="Calibri"/>
      <family val="2"/>
      <scheme val="minor"/>
    </font>
    <font>
      <sz val="18"/>
      <color rgb="FFFFFFFF"/>
      <name val="Calibri"/>
      <family val="2"/>
      <scheme val="minor"/>
    </font>
    <font>
      <b/>
      <i/>
      <sz val="18"/>
      <name val="Calibri"/>
      <family val="2"/>
      <scheme val="minor"/>
    </font>
    <font>
      <b/>
      <sz val="16"/>
      <color rgb="FFFF0000"/>
      <name val="Calibri"/>
      <family val="2"/>
      <scheme val="minor"/>
    </font>
    <font>
      <sz val="16"/>
      <color rgb="FFFF0000"/>
      <name val="Calibri"/>
      <family val="2"/>
      <scheme val="minor"/>
    </font>
    <font>
      <b/>
      <u/>
      <sz val="16"/>
      <color rgb="FF004D44"/>
      <name val="Calibri"/>
      <family val="2"/>
      <scheme val="minor"/>
    </font>
    <font>
      <sz val="18"/>
      <color rgb="FF000000"/>
      <name val="Calibri"/>
      <family val="2"/>
      <scheme val="minor"/>
    </font>
    <font>
      <sz val="18"/>
      <color rgb="FF548235"/>
      <name val="Calibri"/>
      <family val="2"/>
      <scheme val="minor"/>
    </font>
    <font>
      <sz val="11"/>
      <color rgb="FFFF0000"/>
      <name val="Calibri"/>
      <family val="2"/>
      <scheme val="minor"/>
    </font>
    <font>
      <strike/>
      <sz val="11"/>
      <color theme="1"/>
      <name val="Calibri"/>
      <family val="2"/>
      <scheme val="minor"/>
    </font>
    <font>
      <sz val="11"/>
      <color theme="0"/>
      <name val="Calibri"/>
      <family val="2"/>
      <scheme val="minor"/>
    </font>
  </fonts>
  <fills count="16">
    <fill>
      <patternFill patternType="none"/>
    </fill>
    <fill>
      <patternFill patternType="gray125"/>
    </fill>
    <fill>
      <patternFill patternType="solid">
        <fgColor rgb="FF004D44"/>
        <bgColor indexed="64"/>
      </patternFill>
    </fill>
    <fill>
      <patternFill patternType="solid">
        <fgColor rgb="FFE2F2E8"/>
        <bgColor indexed="64"/>
      </patternFill>
    </fill>
    <fill>
      <patternFill patternType="solid">
        <fgColor theme="0"/>
        <bgColor indexed="64"/>
      </patternFill>
    </fill>
    <fill>
      <patternFill patternType="solid">
        <fgColor rgb="FFD4B67C"/>
        <bgColor indexed="64"/>
      </patternFill>
    </fill>
    <fill>
      <patternFill patternType="solid">
        <fgColor rgb="FFF2E9D6"/>
        <bgColor indexed="64"/>
      </patternFill>
    </fill>
    <fill>
      <patternFill patternType="solid">
        <fgColor rgb="FFFAF6F0"/>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FFFF0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s>
  <cellStyleXfs count="1">
    <xf numFmtId="0" fontId="0" fillId="0" borderId="0"/>
  </cellStyleXfs>
  <cellXfs count="106">
    <xf numFmtId="0" fontId="0" fillId="0" borderId="0" xfId="0"/>
    <xf numFmtId="0" fontId="1" fillId="0" borderId="0" xfId="0" applyFont="1"/>
    <xf numFmtId="0" fontId="4" fillId="0" borderId="0" xfId="0" applyFont="1" applyAlignment="1">
      <alignment horizontal="left" vertical="center"/>
    </xf>
    <xf numFmtId="0" fontId="0" fillId="8" borderId="0" xfId="0" applyFill="1" applyAlignment="1">
      <alignment wrapText="1"/>
    </xf>
    <xf numFmtId="0" fontId="1" fillId="7" borderId="1" xfId="0" applyFont="1" applyFill="1" applyBorder="1" applyAlignment="1">
      <alignment horizontal="center" vertical="center" wrapText="1"/>
    </xf>
    <xf numFmtId="0" fontId="0" fillId="0" borderId="0" xfId="0" applyAlignment="1">
      <alignment horizontal="left" vertical="top"/>
    </xf>
    <xf numFmtId="0" fontId="0" fillId="0" borderId="4" xfId="0" applyBorder="1"/>
    <xf numFmtId="0" fontId="0" fillId="0" borderId="2" xfId="0" applyBorder="1"/>
    <xf numFmtId="0" fontId="0" fillId="6" borderId="4" xfId="0" applyFill="1" applyBorder="1"/>
    <xf numFmtId="0" fontId="0" fillId="6" borderId="0" xfId="0" applyFill="1"/>
    <xf numFmtId="0" fontId="0" fillId="6" borderId="2" xfId="0" applyFill="1" applyBorder="1"/>
    <xf numFmtId="0" fontId="8" fillId="6" borderId="4" xfId="0" applyFont="1" applyFill="1" applyBorder="1" applyAlignment="1">
      <alignment horizontal="left" vertical="top" wrapText="1"/>
    </xf>
    <xf numFmtId="0" fontId="3" fillId="6" borderId="4" xfId="0" applyFont="1" applyFill="1" applyBorder="1" applyAlignment="1">
      <alignment horizontal="center" vertical="center" wrapText="1"/>
    </xf>
    <xf numFmtId="0" fontId="2" fillId="6" borderId="0" xfId="0" applyFont="1" applyFill="1" applyAlignment="1">
      <alignment horizontal="left" vertical="top" wrapText="1"/>
    </xf>
    <xf numFmtId="0" fontId="5" fillId="6" borderId="2" xfId="0" applyFont="1" applyFill="1" applyBorder="1" applyAlignment="1">
      <alignment horizontal="center" vertical="center" wrapText="1"/>
    </xf>
    <xf numFmtId="0" fontId="9" fillId="0" borderId="0" xfId="0" applyFont="1"/>
    <xf numFmtId="0" fontId="1" fillId="3" borderId="3" xfId="0" applyFont="1" applyFill="1" applyBorder="1" applyAlignment="1">
      <alignment horizontal="center" vertical="center" wrapText="1"/>
    </xf>
    <xf numFmtId="0" fontId="1" fillId="6" borderId="4" xfId="0" applyFont="1" applyFill="1" applyBorder="1" applyAlignment="1">
      <alignment vertical="center" wrapText="1"/>
    </xf>
    <xf numFmtId="0" fontId="0" fillId="6" borderId="4" xfId="0" applyFill="1" applyBorder="1" applyAlignment="1">
      <alignment vertical="center"/>
    </xf>
    <xf numFmtId="0" fontId="0" fillId="6" borderId="0" xfId="0" applyFill="1" applyAlignment="1">
      <alignment vertical="center"/>
    </xf>
    <xf numFmtId="0" fontId="0" fillId="6" borderId="2" xfId="0" applyFill="1" applyBorder="1" applyAlignment="1">
      <alignment vertical="center"/>
    </xf>
    <xf numFmtId="0" fontId="0" fillId="6" borderId="4" xfId="0" applyFill="1" applyBorder="1" applyAlignment="1">
      <alignment vertical="center" wrapText="1"/>
    </xf>
    <xf numFmtId="0" fontId="0" fillId="6" borderId="0" xfId="0" applyFill="1" applyAlignment="1">
      <alignment vertical="center" wrapText="1"/>
    </xf>
    <xf numFmtId="0" fontId="1" fillId="9" borderId="2" xfId="0" applyFont="1" applyFill="1" applyBorder="1" applyAlignment="1">
      <alignment vertical="center" wrapText="1"/>
    </xf>
    <xf numFmtId="0" fontId="1" fillId="6" borderId="0" xfId="0" applyFont="1" applyFill="1" applyAlignment="1">
      <alignment vertical="center" wrapText="1"/>
    </xf>
    <xf numFmtId="0" fontId="0" fillId="10" borderId="0" xfId="0" applyFill="1" applyAlignment="1">
      <alignment wrapText="1"/>
    </xf>
    <xf numFmtId="0" fontId="1" fillId="8" borderId="0" xfId="0" applyFont="1" applyFill="1"/>
    <xf numFmtId="0" fontId="1" fillId="8" borderId="0" xfId="0" applyFont="1" applyFill="1" applyAlignment="1">
      <alignment wrapText="1"/>
    </xf>
    <xf numFmtId="0" fontId="0" fillId="8" borderId="0" xfId="0" applyFill="1"/>
    <xf numFmtId="0" fontId="0" fillId="12" borderId="3" xfId="0" applyFill="1" applyBorder="1"/>
    <xf numFmtId="0" fontId="1" fillId="12" borderId="11" xfId="0" applyFont="1" applyFill="1" applyBorder="1"/>
    <xf numFmtId="0" fontId="0" fillId="12" borderId="11" xfId="0" applyFill="1" applyBorder="1"/>
    <xf numFmtId="0" fontId="0" fillId="12" borderId="5" xfId="0" applyFill="1" applyBorder="1"/>
    <xf numFmtId="0" fontId="1" fillId="0" borderId="4" xfId="0" applyFont="1" applyBorder="1" applyAlignment="1">
      <alignment wrapText="1"/>
    </xf>
    <xf numFmtId="0" fontId="1" fillId="0" borderId="0" xfId="0" applyFont="1" applyAlignment="1">
      <alignment wrapText="1"/>
    </xf>
    <xf numFmtId="0" fontId="0" fillId="0" borderId="0" xfId="0" applyAlignment="1">
      <alignment wrapText="1"/>
    </xf>
    <xf numFmtId="0" fontId="0" fillId="10" borderId="12" xfId="0" applyFill="1" applyBorder="1" applyAlignment="1">
      <alignment wrapText="1"/>
    </xf>
    <xf numFmtId="0" fontId="0" fillId="11" borderId="12" xfId="0" applyFill="1" applyBorder="1" applyAlignment="1">
      <alignment wrapText="1"/>
    </xf>
    <xf numFmtId="0" fontId="1" fillId="0" borderId="3" xfId="0" applyFont="1" applyBorder="1"/>
    <xf numFmtId="0" fontId="0" fillId="0" borderId="3" xfId="0" applyBorder="1"/>
    <xf numFmtId="0" fontId="0" fillId="12" borderId="0" xfId="0" applyFill="1"/>
    <xf numFmtId="0" fontId="0" fillId="0" borderId="12" xfId="0" applyBorder="1" applyAlignment="1">
      <alignment horizontal="center" wrapText="1"/>
    </xf>
    <xf numFmtId="0" fontId="0" fillId="0" borderId="0" xfId="0" applyAlignment="1">
      <alignment horizontal="center"/>
    </xf>
    <xf numFmtId="0" fontId="0" fillId="0" borderId="12" xfId="0" applyBorder="1" applyAlignment="1">
      <alignment horizontal="center"/>
    </xf>
    <xf numFmtId="0" fontId="1" fillId="0" borderId="0" xfId="0" applyFont="1" applyAlignment="1">
      <alignment horizontal="center"/>
    </xf>
    <xf numFmtId="0" fontId="0" fillId="10" borderId="4" xfId="0" applyFill="1" applyBorder="1" applyAlignment="1">
      <alignment wrapText="1"/>
    </xf>
    <xf numFmtId="0" fontId="0" fillId="0" borderId="15" xfId="0" applyBorder="1"/>
    <xf numFmtId="0" fontId="0" fillId="0" borderId="16" xfId="0" applyBorder="1"/>
    <xf numFmtId="0" fontId="0" fillId="12" borderId="16" xfId="0" applyFill="1" applyBorder="1"/>
    <xf numFmtId="0" fontId="0" fillId="0" borderId="17" xfId="0" applyBorder="1" applyAlignment="1">
      <alignment horizontal="center"/>
    </xf>
    <xf numFmtId="0" fontId="0" fillId="0" borderId="17" xfId="0" applyBorder="1"/>
    <xf numFmtId="0" fontId="0" fillId="13" borderId="0" xfId="0" applyFill="1" applyAlignment="1">
      <alignment wrapText="1"/>
    </xf>
    <xf numFmtId="0" fontId="7" fillId="13" borderId="0" xfId="0" applyFont="1" applyFill="1" applyAlignment="1">
      <alignment horizontal="center" vertical="center" wrapText="1"/>
    </xf>
    <xf numFmtId="0" fontId="7" fillId="13" borderId="17" xfId="0" applyFont="1" applyFill="1" applyBorder="1" applyAlignment="1">
      <alignment horizontal="center" vertical="center" wrapText="1"/>
    </xf>
    <xf numFmtId="0" fontId="0" fillId="6" borderId="8" xfId="0" applyFill="1" applyBorder="1" applyAlignment="1">
      <alignment wrapText="1"/>
    </xf>
    <xf numFmtId="0" fontId="0" fillId="6" borderId="9" xfId="0" applyFill="1" applyBorder="1" applyAlignment="1">
      <alignment wrapText="1"/>
    </xf>
    <xf numFmtId="0" fontId="0" fillId="6" borderId="10" xfId="0" applyFill="1" applyBorder="1" applyAlignment="1">
      <alignment wrapText="1"/>
    </xf>
    <xf numFmtId="0" fontId="0" fillId="6" borderId="0" xfId="0" applyFill="1" applyAlignment="1" applyProtection="1">
      <alignment vertical="center"/>
      <protection locked="0"/>
    </xf>
    <xf numFmtId="0" fontId="0" fillId="0" borderId="0" xfId="0" applyAlignment="1">
      <alignment horizontal="center" wrapText="1"/>
    </xf>
    <xf numFmtId="0" fontId="0" fillId="14" borderId="0" xfId="0" applyFill="1"/>
    <xf numFmtId="0" fontId="0" fillId="14" borderId="0" xfId="0" applyFill="1" applyAlignment="1">
      <alignment horizontal="center"/>
    </xf>
    <xf numFmtId="0" fontId="0" fillId="13" borderId="0" xfId="0" applyFill="1"/>
    <xf numFmtId="0" fontId="0" fillId="4" borderId="0" xfId="0" applyFill="1" applyAlignment="1">
      <alignment wrapText="1"/>
    </xf>
    <xf numFmtId="0" fontId="0" fillId="4" borderId="3" xfId="0" applyFill="1" applyBorder="1" applyAlignment="1">
      <alignment wrapText="1"/>
    </xf>
    <xf numFmtId="0" fontId="0" fillId="0" borderId="3" xfId="0" applyBorder="1" applyAlignment="1">
      <alignment wrapText="1"/>
    </xf>
    <xf numFmtId="0" fontId="7" fillId="13" borderId="3" xfId="0" applyFont="1" applyFill="1" applyBorder="1" applyAlignment="1">
      <alignment horizontal="center" vertical="center" wrapText="1"/>
    </xf>
    <xf numFmtId="0" fontId="0" fillId="4" borderId="3" xfId="0" applyFill="1" applyBorder="1"/>
    <xf numFmtId="0" fontId="0" fillId="0" borderId="0" xfId="0" applyAlignment="1">
      <alignment vertical="center"/>
    </xf>
    <xf numFmtId="0" fontId="1" fillId="10" borderId="3" xfId="0" applyFont="1" applyFill="1" applyBorder="1" applyAlignment="1">
      <alignment wrapText="1"/>
    </xf>
    <xf numFmtId="0" fontId="1" fillId="11" borderId="3" xfId="0" applyFont="1" applyFill="1" applyBorder="1" applyAlignment="1">
      <alignment wrapText="1"/>
    </xf>
    <xf numFmtId="0" fontId="6" fillId="4" borderId="0" xfId="0" applyFont="1" applyFill="1" applyAlignment="1">
      <alignment horizontal="center" vertical="center"/>
    </xf>
    <xf numFmtId="0" fontId="0" fillId="4" borderId="0" xfId="0" applyFill="1"/>
    <xf numFmtId="0" fontId="0" fillId="2" borderId="0" xfId="0" applyFill="1" applyAlignment="1">
      <alignment wrapText="1"/>
    </xf>
    <xf numFmtId="0" fontId="1" fillId="13" borderId="0" xfId="0" applyFont="1" applyFill="1" applyAlignment="1">
      <alignment wrapText="1"/>
    </xf>
    <xf numFmtId="0" fontId="0" fillId="4" borderId="0" xfId="0" applyFill="1" applyAlignment="1">
      <alignment vertical="center" wrapText="1"/>
    </xf>
    <xf numFmtId="0" fontId="0" fillId="4" borderId="16" xfId="0" applyFill="1" applyBorder="1" applyAlignment="1">
      <alignment wrapText="1"/>
    </xf>
    <xf numFmtId="0" fontId="0" fillId="4" borderId="16" xfId="0" applyFill="1" applyBorder="1"/>
    <xf numFmtId="0" fontId="1" fillId="0" borderId="3" xfId="0" applyFont="1" applyBorder="1" applyAlignment="1">
      <alignment horizontal="center" wrapText="1"/>
    </xf>
    <xf numFmtId="0" fontId="0" fillId="14" borderId="0" xfId="0" applyFill="1" applyAlignment="1">
      <alignment vertical="center"/>
    </xf>
    <xf numFmtId="0" fontId="20" fillId="0" borderId="0" xfId="0" applyFont="1" applyAlignment="1">
      <alignment horizontal="left" vertical="center" readingOrder="1"/>
    </xf>
    <xf numFmtId="0" fontId="21" fillId="0" borderId="0" xfId="0" applyFont="1" applyAlignment="1">
      <alignment horizontal="left" vertical="center" readingOrder="1"/>
    </xf>
    <xf numFmtId="0" fontId="22" fillId="12" borderId="3" xfId="0" applyFont="1" applyFill="1" applyBorder="1"/>
    <xf numFmtId="0" fontId="0" fillId="15" borderId="0" xfId="0" applyFill="1"/>
    <xf numFmtId="0" fontId="24" fillId="0" borderId="11" xfId="0" applyFont="1" applyBorder="1"/>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4" fillId="5" borderId="4" xfId="0" applyFont="1" applyFill="1" applyBorder="1" applyAlignment="1">
      <alignment horizontal="center" vertical="center"/>
    </xf>
    <xf numFmtId="0" fontId="14" fillId="5" borderId="0" xfId="0" applyFont="1" applyFill="1" applyAlignment="1">
      <alignment horizontal="center" vertical="center"/>
    </xf>
    <xf numFmtId="0" fontId="14" fillId="5" borderId="2"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2" xfId="0" applyFont="1" applyFill="1" applyBorder="1" applyAlignment="1">
      <alignment horizontal="center" vertical="center" wrapText="1"/>
    </xf>
    <xf numFmtId="0" fontId="0" fillId="4" borderId="0" xfId="0" applyFill="1" applyAlignment="1" applyProtection="1">
      <alignment vertical="center" wrapText="1"/>
      <protection locked="0"/>
    </xf>
    <xf numFmtId="0" fontId="0" fillId="4" borderId="2" xfId="0" applyFill="1" applyBorder="1" applyAlignment="1" applyProtection="1">
      <alignment vertical="center" wrapText="1"/>
      <protection locked="0"/>
    </xf>
    <xf numFmtId="0" fontId="8" fillId="0" borderId="11" xfId="0" applyFont="1" applyBorder="1" applyAlignment="1" applyProtection="1">
      <alignment horizontal="center" vertical="top" wrapText="1"/>
      <protection locked="0"/>
    </xf>
    <xf numFmtId="0" fontId="8" fillId="0" borderId="13" xfId="0" applyFont="1" applyBorder="1" applyAlignment="1" applyProtection="1">
      <alignment horizontal="center" vertical="top" wrapText="1"/>
      <protection locked="0"/>
    </xf>
    <xf numFmtId="0" fontId="8" fillId="0" borderId="14" xfId="0" applyFont="1" applyBorder="1" applyAlignment="1" applyProtection="1">
      <alignment horizontal="center" vertical="top" wrapText="1"/>
      <protection locked="0"/>
    </xf>
    <xf numFmtId="0" fontId="0" fillId="4" borderId="0" xfId="0" applyFill="1" applyAlignment="1">
      <alignment horizontal="center"/>
    </xf>
    <xf numFmtId="0" fontId="12" fillId="2" borderId="0" xfId="0" applyFont="1" applyFill="1" applyAlignment="1">
      <alignment horizontal="center" vertical="center" wrapText="1"/>
    </xf>
    <xf numFmtId="0" fontId="16" fillId="4"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004D44"/>
      <color rgb="FFD6BBEB"/>
      <color rgb="FFBE91DF"/>
      <color rgb="FFE4D2F2"/>
      <color rgb="FFFFA3A3"/>
      <color rgb="FFF4EBDC"/>
      <color rgb="FFE2F2E8"/>
      <color rgb="FFF2E9D6"/>
      <color rgb="FFECDEC6"/>
      <color rgb="FFFA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8660</xdr:colOff>
      <xdr:row>4</xdr:row>
      <xdr:rowOff>0</xdr:rowOff>
    </xdr:from>
    <xdr:to>
      <xdr:col>14</xdr:col>
      <xdr:colOff>8660</xdr:colOff>
      <xdr:row>10</xdr:row>
      <xdr:rowOff>8660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89660" y="969818"/>
          <a:ext cx="5940136" cy="14633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To use this Field Experience Hours Calculator</a:t>
          </a:r>
          <a:r>
            <a:rPr lang="en-US" sz="1100" b="0"/>
            <a:t>, you will need to select (required)</a:t>
          </a:r>
          <a:r>
            <a:rPr lang="en-US" sz="1100" b="1"/>
            <a:t>:</a:t>
          </a:r>
        </a:p>
        <a:p>
          <a:r>
            <a:rPr lang="en-US" sz="1100"/>
            <a:t>  Step 1.</a:t>
          </a:r>
          <a:r>
            <a:rPr lang="en-US" sz="1100" baseline="0"/>
            <a:t> C</a:t>
          </a:r>
          <a:r>
            <a:rPr lang="en-US" sz="1100"/>
            <a:t>urrent teacher</a:t>
          </a:r>
          <a:r>
            <a:rPr lang="en-US" sz="1100" baseline="0"/>
            <a:t> education program </a:t>
          </a:r>
          <a:r>
            <a:rPr lang="en-US" sz="1100" i="0" baseline="0"/>
            <a:t>with</a:t>
          </a:r>
          <a:r>
            <a:rPr lang="en-US" sz="1100" baseline="0"/>
            <a:t> the scope of your license(s) (1</a:t>
          </a:r>
          <a:r>
            <a:rPr lang="en-US" sz="1100" baseline="30000"/>
            <a:t>st</a:t>
          </a:r>
          <a:r>
            <a:rPr lang="en-US" sz="1100" baseline="0"/>
            <a:t> white box below).</a:t>
          </a:r>
        </a:p>
        <a:p>
          <a:r>
            <a:rPr lang="en-US" sz="1100" baseline="0"/>
            <a:t> </a:t>
          </a:r>
          <a:r>
            <a:rPr lang="en-US" sz="1100"/>
            <a:t> Step 2. The </a:t>
          </a:r>
          <a:r>
            <a:rPr lang="en-US" sz="1100" u="sng"/>
            <a:t>field experience</a:t>
          </a:r>
          <a:r>
            <a:rPr lang="en-US" sz="1100" u="none"/>
            <a:t> </a:t>
          </a:r>
          <a:r>
            <a:rPr lang="en-US" sz="1100"/>
            <a:t>courses you are/were enrolled in (see "</a:t>
          </a:r>
          <a:r>
            <a:rPr lang="en-US" sz="1100" b="1"/>
            <a:t>Course</a:t>
          </a:r>
          <a:r>
            <a:rPr lang="en-US" sz="1100"/>
            <a:t>" boxes below). </a:t>
          </a:r>
        </a:p>
        <a:p>
          <a:endParaRPr lang="en-US" sz="1100"/>
        </a:p>
        <a:p>
          <a:r>
            <a:rPr lang="en-US" sz="1100"/>
            <a:t>If you would like to double-check what</a:t>
          </a:r>
          <a:r>
            <a:rPr lang="en-US" sz="1100" baseline="0"/>
            <a:t> </a:t>
          </a:r>
          <a:r>
            <a:rPr lang="en-US" sz="1100"/>
            <a:t>courses you are/were enrolled in before using the calculator,</a:t>
          </a:r>
          <a:r>
            <a:rPr lang="en-US" sz="1100" baseline="0"/>
            <a:t> please log in to MyBSU &gt; select e-Services &gt; My Dashboard &gt; Class Schedule &gt; Current Term (or the term you would like to view).</a:t>
          </a:r>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5F051-8B0D-40CD-8E8A-97AB82F1535E}">
  <sheetPr codeName="Sheet3"/>
  <dimension ref="A1:K31"/>
  <sheetViews>
    <sheetView topLeftCell="A13" workbookViewId="0">
      <selection activeCell="I22" sqref="I22:M22"/>
    </sheetView>
  </sheetViews>
  <sheetFormatPr defaultRowHeight="15" x14ac:dyDescent="0.25"/>
  <cols>
    <col min="1" max="1" width="31" customWidth="1"/>
  </cols>
  <sheetData>
    <row r="1" spans="1:3" x14ac:dyDescent="0.25">
      <c r="A1" s="1" t="s">
        <v>0</v>
      </c>
    </row>
    <row r="2" spans="1:3" x14ac:dyDescent="0.25">
      <c r="A2" t="s">
        <v>1</v>
      </c>
      <c r="C2" t="s">
        <v>2</v>
      </c>
    </row>
    <row r="4" spans="1:3" x14ac:dyDescent="0.25">
      <c r="A4" t="s">
        <v>3</v>
      </c>
      <c r="C4" t="s">
        <v>4</v>
      </c>
    </row>
    <row r="5" spans="1:3" x14ac:dyDescent="0.25">
      <c r="C5" t="s">
        <v>5</v>
      </c>
    </row>
    <row r="7" spans="1:3" x14ac:dyDescent="0.25">
      <c r="A7" t="s">
        <v>6</v>
      </c>
    </row>
    <row r="9" spans="1:3" x14ac:dyDescent="0.25">
      <c r="A9" t="s">
        <v>7</v>
      </c>
    </row>
    <row r="11" spans="1:3" x14ac:dyDescent="0.25">
      <c r="A11" t="s">
        <v>8</v>
      </c>
    </row>
    <row r="12" spans="1:3" x14ac:dyDescent="0.25">
      <c r="A12" t="s">
        <v>190</v>
      </c>
    </row>
    <row r="14" spans="1:3" x14ac:dyDescent="0.25">
      <c r="A14" t="s">
        <v>205</v>
      </c>
    </row>
    <row r="15" spans="1:3" x14ac:dyDescent="0.25">
      <c r="A15" t="s">
        <v>18</v>
      </c>
      <c r="B15" s="42">
        <v>10</v>
      </c>
    </row>
    <row r="16" spans="1:3" x14ac:dyDescent="0.25">
      <c r="A16" t="s">
        <v>25</v>
      </c>
      <c r="B16" s="42">
        <v>15</v>
      </c>
    </row>
    <row r="17" spans="1:11" x14ac:dyDescent="0.25">
      <c r="A17" t="s">
        <v>38</v>
      </c>
      <c r="B17" s="42">
        <v>10</v>
      </c>
      <c r="E17" s="82" t="s">
        <v>196</v>
      </c>
      <c r="F17" s="82"/>
      <c r="G17" s="82"/>
      <c r="H17" s="82"/>
      <c r="I17" s="82"/>
      <c r="J17" s="82"/>
      <c r="K17" s="82"/>
    </row>
    <row r="18" spans="1:11" x14ac:dyDescent="0.25">
      <c r="A18" t="s">
        <v>57</v>
      </c>
      <c r="B18" s="42">
        <v>20</v>
      </c>
    </row>
    <row r="19" spans="1:11" x14ac:dyDescent="0.25">
      <c r="A19" t="s">
        <v>62</v>
      </c>
      <c r="B19" s="42">
        <v>20</v>
      </c>
    </row>
    <row r="20" spans="1:11" x14ac:dyDescent="0.25">
      <c r="A20" t="s">
        <v>65</v>
      </c>
      <c r="B20" s="42">
        <v>20</v>
      </c>
    </row>
    <row r="22" spans="1:11" x14ac:dyDescent="0.25">
      <c r="A22" t="s">
        <v>117</v>
      </c>
    </row>
    <row r="23" spans="1:11" x14ac:dyDescent="0.25">
      <c r="A23" t="s">
        <v>18</v>
      </c>
      <c r="B23" s="42">
        <v>10</v>
      </c>
    </row>
    <row r="24" spans="1:11" x14ac:dyDescent="0.25">
      <c r="A24" t="s">
        <v>25</v>
      </c>
      <c r="B24" s="42">
        <v>15</v>
      </c>
    </row>
    <row r="25" spans="1:11" x14ac:dyDescent="0.25">
      <c r="A25" t="s">
        <v>57</v>
      </c>
      <c r="B25" s="42">
        <v>20</v>
      </c>
    </row>
    <row r="26" spans="1:11" x14ac:dyDescent="0.25">
      <c r="A26" t="s">
        <v>62</v>
      </c>
      <c r="B26" s="42">
        <v>20</v>
      </c>
    </row>
    <row r="27" spans="1:11" x14ac:dyDescent="0.25">
      <c r="A27" t="s">
        <v>65</v>
      </c>
      <c r="B27" s="42">
        <v>20</v>
      </c>
    </row>
    <row r="29" spans="1:11" x14ac:dyDescent="0.25">
      <c r="A29" s="59" t="s">
        <v>194</v>
      </c>
      <c r="B29" s="59"/>
      <c r="C29" s="59"/>
    </row>
    <row r="30" spans="1:11" x14ac:dyDescent="0.25">
      <c r="A30" t="s">
        <v>192</v>
      </c>
    </row>
    <row r="31" spans="1:11" x14ac:dyDescent="0.25">
      <c r="A31" t="s">
        <v>193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DDEAE-FFF7-4EAE-909F-8EEAA9D5C628}">
  <sheetPr codeName="Sheet2"/>
  <dimension ref="A1:L69"/>
  <sheetViews>
    <sheetView zoomScale="70" zoomScaleNormal="70" workbookViewId="0">
      <pane ySplit="1" topLeftCell="A7" activePane="bottomLeft" state="frozen"/>
      <selection activeCell="I22" sqref="I22:M22"/>
      <selection pane="bottomLeft" activeCell="I22" sqref="I22:M22"/>
    </sheetView>
  </sheetViews>
  <sheetFormatPr defaultRowHeight="15" x14ac:dyDescent="0.25"/>
  <cols>
    <col min="1" max="1" width="45.85546875" style="3" customWidth="1"/>
    <col min="2" max="2" width="14" style="3" customWidth="1"/>
    <col min="3" max="3" width="60.140625" style="39" customWidth="1"/>
    <col min="4" max="4" width="41.28515625" style="29" customWidth="1"/>
    <col min="5" max="5" width="73.42578125" customWidth="1"/>
    <col min="6" max="6" width="10.85546875" style="42" customWidth="1"/>
    <col min="7" max="7" width="60.42578125" customWidth="1"/>
    <col min="8" max="8" width="11.7109375" style="42" customWidth="1"/>
    <col min="9" max="9" width="28.28515625" customWidth="1"/>
    <col min="10" max="10" width="12.7109375" style="42"/>
    <col min="11" max="11" width="16.28515625" customWidth="1"/>
    <col min="12" max="12" width="16.42578125" customWidth="1"/>
  </cols>
  <sheetData>
    <row r="1" spans="1:12" ht="30" x14ac:dyDescent="0.25">
      <c r="A1" s="26" t="s">
        <v>9</v>
      </c>
      <c r="B1" s="26"/>
      <c r="C1" s="38" t="s">
        <v>197</v>
      </c>
      <c r="D1" s="30" t="s">
        <v>10</v>
      </c>
      <c r="E1" s="36" t="s">
        <v>113</v>
      </c>
      <c r="F1" s="41" t="s">
        <v>11</v>
      </c>
      <c r="G1" s="36" t="s">
        <v>171</v>
      </c>
      <c r="H1" s="41" t="s">
        <v>11</v>
      </c>
      <c r="I1" s="37" t="s">
        <v>172</v>
      </c>
      <c r="J1" s="41" t="s">
        <v>11</v>
      </c>
      <c r="K1" s="37"/>
      <c r="L1" s="41"/>
    </row>
    <row r="2" spans="1:12" ht="120" x14ac:dyDescent="0.25">
      <c r="A2" s="3" t="s">
        <v>12</v>
      </c>
      <c r="C2" t="s">
        <v>187</v>
      </c>
      <c r="D2" s="58" t="s">
        <v>189</v>
      </c>
      <c r="E2" t="s">
        <v>181</v>
      </c>
      <c r="F2" s="42">
        <v>80</v>
      </c>
      <c r="G2" t="s">
        <v>13</v>
      </c>
      <c r="H2" s="42">
        <v>25</v>
      </c>
      <c r="I2" t="s">
        <v>116</v>
      </c>
      <c r="J2" s="42">
        <v>20</v>
      </c>
      <c r="L2" s="43"/>
    </row>
    <row r="3" spans="1:12" x14ac:dyDescent="0.25">
      <c r="A3" s="3" t="s">
        <v>20</v>
      </c>
      <c r="C3" s="39" t="s">
        <v>21</v>
      </c>
      <c r="D3" s="31"/>
      <c r="E3" t="s">
        <v>187</v>
      </c>
      <c r="F3" s="42">
        <v>20</v>
      </c>
      <c r="G3" t="s">
        <v>16</v>
      </c>
      <c r="H3" s="42">
        <v>15</v>
      </c>
      <c r="I3" t="s">
        <v>114</v>
      </c>
      <c r="J3" s="42">
        <v>40</v>
      </c>
      <c r="L3" s="42"/>
    </row>
    <row r="4" spans="1:12" x14ac:dyDescent="0.25">
      <c r="A4" s="3" t="s">
        <v>27</v>
      </c>
      <c r="C4" s="39" t="s">
        <v>15</v>
      </c>
      <c r="D4" s="31"/>
      <c r="E4" t="s">
        <v>179</v>
      </c>
      <c r="F4" s="42">
        <v>20</v>
      </c>
      <c r="G4" t="s">
        <v>32</v>
      </c>
      <c r="H4" s="42">
        <v>25</v>
      </c>
      <c r="I4" t="s">
        <v>115</v>
      </c>
      <c r="J4" s="42">
        <v>40</v>
      </c>
      <c r="L4" s="42"/>
    </row>
    <row r="5" spans="1:12" x14ac:dyDescent="0.25">
      <c r="A5" s="3" t="s">
        <v>31</v>
      </c>
      <c r="C5" s="39" t="s">
        <v>23</v>
      </c>
      <c r="D5" s="31"/>
      <c r="E5" t="s">
        <v>180</v>
      </c>
      <c r="F5" s="42">
        <v>20</v>
      </c>
      <c r="G5" t="s">
        <v>14</v>
      </c>
      <c r="H5" s="42">
        <v>25</v>
      </c>
      <c r="I5" t="s">
        <v>136</v>
      </c>
      <c r="J5" s="42">
        <v>20</v>
      </c>
    </row>
    <row r="6" spans="1:12" x14ac:dyDescent="0.25">
      <c r="C6" s="39" t="s">
        <v>16</v>
      </c>
      <c r="D6" s="31" t="s">
        <v>184</v>
      </c>
      <c r="E6" t="s">
        <v>16</v>
      </c>
      <c r="F6" s="42">
        <v>15</v>
      </c>
      <c r="G6" t="s">
        <v>22</v>
      </c>
      <c r="H6" s="42">
        <v>25</v>
      </c>
    </row>
    <row r="7" spans="1:12" x14ac:dyDescent="0.25">
      <c r="A7" s="26" t="s">
        <v>40</v>
      </c>
      <c r="B7" s="26"/>
      <c r="C7" s="39" t="s">
        <v>33</v>
      </c>
      <c r="D7" s="31"/>
      <c r="E7" t="s">
        <v>188</v>
      </c>
      <c r="F7" s="42">
        <v>20</v>
      </c>
      <c r="G7" t="s">
        <v>24</v>
      </c>
      <c r="H7" s="42">
        <v>25</v>
      </c>
    </row>
    <row r="8" spans="1:12" x14ac:dyDescent="0.25">
      <c r="A8" s="28" t="s">
        <v>44</v>
      </c>
      <c r="B8" s="28"/>
      <c r="C8" s="39" t="s">
        <v>36</v>
      </c>
      <c r="D8" s="31"/>
      <c r="E8" t="s">
        <v>14</v>
      </c>
      <c r="F8" s="42">
        <v>25</v>
      </c>
      <c r="G8" t="s">
        <v>19</v>
      </c>
      <c r="H8" s="42">
        <v>25</v>
      </c>
    </row>
    <row r="9" spans="1:12" x14ac:dyDescent="0.25">
      <c r="A9" s="28" t="s">
        <v>48</v>
      </c>
      <c r="B9" s="28"/>
      <c r="C9" s="39" t="s">
        <v>42</v>
      </c>
      <c r="D9" s="31"/>
      <c r="E9" t="s">
        <v>24</v>
      </c>
      <c r="F9" s="42">
        <v>25</v>
      </c>
      <c r="G9" t="s">
        <v>41</v>
      </c>
      <c r="H9" s="42">
        <v>25</v>
      </c>
    </row>
    <row r="10" spans="1:12" x14ac:dyDescent="0.25">
      <c r="A10" s="28" t="s">
        <v>54</v>
      </c>
      <c r="B10" s="28"/>
      <c r="C10" s="39" t="s">
        <v>32</v>
      </c>
      <c r="D10" s="31"/>
      <c r="E10" t="s">
        <v>49</v>
      </c>
      <c r="F10" s="42">
        <v>16</v>
      </c>
      <c r="G10" t="s">
        <v>30</v>
      </c>
      <c r="H10" s="42">
        <v>10</v>
      </c>
    </row>
    <row r="11" spans="1:12" x14ac:dyDescent="0.25">
      <c r="A11" s="26" t="s">
        <v>59</v>
      </c>
      <c r="B11" s="28"/>
      <c r="C11" s="39" t="s">
        <v>14</v>
      </c>
      <c r="D11" s="31"/>
      <c r="E11" t="s">
        <v>55</v>
      </c>
      <c r="F11" s="42">
        <v>16</v>
      </c>
      <c r="G11" t="s">
        <v>35</v>
      </c>
      <c r="H11" s="42">
        <v>30</v>
      </c>
    </row>
    <row r="12" spans="1:12" x14ac:dyDescent="0.25">
      <c r="A12" s="28" t="s">
        <v>63</v>
      </c>
      <c r="B12" s="28"/>
      <c r="C12" s="39" t="s">
        <v>22</v>
      </c>
      <c r="D12" s="31"/>
      <c r="E12" t="s">
        <v>19</v>
      </c>
      <c r="F12" s="42">
        <v>25</v>
      </c>
      <c r="G12" t="s">
        <v>45</v>
      </c>
      <c r="H12" s="42">
        <v>10</v>
      </c>
    </row>
    <row r="13" spans="1:12" x14ac:dyDescent="0.25">
      <c r="A13" s="28" t="s">
        <v>66</v>
      </c>
      <c r="B13" s="28"/>
      <c r="C13" s="39" t="s">
        <v>24</v>
      </c>
      <c r="D13" s="31"/>
      <c r="E13" t="s">
        <v>41</v>
      </c>
      <c r="F13" s="42">
        <v>25</v>
      </c>
      <c r="G13" t="s">
        <v>50</v>
      </c>
      <c r="H13" s="42">
        <v>10</v>
      </c>
      <c r="I13" s="1"/>
      <c r="J13" s="1"/>
    </row>
    <row r="14" spans="1:12" x14ac:dyDescent="0.25">
      <c r="A14" s="28" t="s">
        <v>69</v>
      </c>
      <c r="B14" s="28"/>
      <c r="C14" s="46" t="s">
        <v>49</v>
      </c>
      <c r="D14" s="32"/>
      <c r="E14" t="s">
        <v>45</v>
      </c>
      <c r="F14" s="42">
        <v>10</v>
      </c>
      <c r="G14" t="s">
        <v>56</v>
      </c>
      <c r="H14" s="42">
        <v>15</v>
      </c>
      <c r="J14"/>
    </row>
    <row r="15" spans="1:12" x14ac:dyDescent="0.25">
      <c r="C15" t="s">
        <v>55</v>
      </c>
      <c r="D15" s="40"/>
      <c r="G15" s="78" t="s">
        <v>169</v>
      </c>
      <c r="H15" s="60">
        <v>10</v>
      </c>
    </row>
    <row r="16" spans="1:12" x14ac:dyDescent="0.25">
      <c r="A16" s="27" t="s">
        <v>73</v>
      </c>
      <c r="B16" s="27" t="s">
        <v>74</v>
      </c>
      <c r="C16" s="47" t="s">
        <v>75</v>
      </c>
      <c r="D16" s="48"/>
      <c r="G16" s="78" t="s">
        <v>170</v>
      </c>
      <c r="H16" s="60">
        <v>15</v>
      </c>
    </row>
    <row r="17" spans="1:10" ht="45" x14ac:dyDescent="0.25">
      <c r="A17" s="36" t="s">
        <v>113</v>
      </c>
      <c r="B17" s="33"/>
      <c r="C17" s="39" t="s">
        <v>19</v>
      </c>
      <c r="D17" s="29" t="s">
        <v>185</v>
      </c>
      <c r="G17" t="s">
        <v>60</v>
      </c>
      <c r="H17" s="42">
        <v>5</v>
      </c>
    </row>
    <row r="18" spans="1:10" ht="30" x14ac:dyDescent="0.25">
      <c r="A18" s="36" t="s">
        <v>171</v>
      </c>
      <c r="B18" s="34"/>
      <c r="C18" s="39" t="s">
        <v>76</v>
      </c>
      <c r="D18" s="32"/>
      <c r="G18" t="s">
        <v>64</v>
      </c>
      <c r="H18" s="42">
        <v>10</v>
      </c>
    </row>
    <row r="19" spans="1:10" x14ac:dyDescent="0.25">
      <c r="A19" s="37" t="s">
        <v>172</v>
      </c>
      <c r="B19" s="39" t="s">
        <v>204</v>
      </c>
      <c r="C19" s="83"/>
      <c r="D19"/>
      <c r="E19" s="42"/>
      <c r="F19" t="s">
        <v>67</v>
      </c>
      <c r="G19" s="42">
        <v>30</v>
      </c>
      <c r="H19"/>
      <c r="I19" s="42"/>
      <c r="J19"/>
    </row>
    <row r="20" spans="1:10" x14ac:dyDescent="0.25">
      <c r="B20" s="39" t="s">
        <v>17</v>
      </c>
      <c r="C20" s="31"/>
      <c r="D20"/>
      <c r="E20" s="42"/>
      <c r="F20"/>
      <c r="G20" s="42"/>
      <c r="H20"/>
      <c r="I20" s="42"/>
      <c r="J20"/>
    </row>
    <row r="21" spans="1:10" x14ac:dyDescent="0.25">
      <c r="B21" s="39" t="s">
        <v>77</v>
      </c>
      <c r="C21" s="31"/>
      <c r="D21"/>
      <c r="E21" s="42"/>
      <c r="F21"/>
      <c r="G21" s="42"/>
      <c r="H21"/>
      <c r="I21" s="42"/>
      <c r="J21"/>
    </row>
    <row r="22" spans="1:10" x14ac:dyDescent="0.25">
      <c r="A22" s="3" t="s">
        <v>79</v>
      </c>
      <c r="B22" s="39" t="s">
        <v>28</v>
      </c>
      <c r="C22" s="31"/>
      <c r="D22"/>
      <c r="E22" s="42"/>
      <c r="F22"/>
      <c r="G22" s="42"/>
      <c r="H22"/>
      <c r="I22" s="42"/>
      <c r="J22"/>
    </row>
    <row r="23" spans="1:10" x14ac:dyDescent="0.25">
      <c r="A23" s="45">
        <v>5</v>
      </c>
      <c r="B23" s="39" t="s">
        <v>37</v>
      </c>
      <c r="C23" s="31"/>
      <c r="D23"/>
      <c r="E23" s="42"/>
      <c r="F23"/>
      <c r="G23" s="42"/>
      <c r="H23"/>
      <c r="I23" s="42"/>
      <c r="J23"/>
    </row>
    <row r="24" spans="1:10" x14ac:dyDescent="0.25">
      <c r="A24" s="25">
        <v>7</v>
      </c>
      <c r="B24" s="39" t="s">
        <v>26</v>
      </c>
      <c r="C24" s="29"/>
      <c r="D24"/>
      <c r="E24" s="42"/>
      <c r="F24"/>
      <c r="G24" s="42"/>
      <c r="H24"/>
      <c r="I24" s="42"/>
      <c r="J24"/>
    </row>
    <row r="25" spans="1:10" x14ac:dyDescent="0.25">
      <c r="A25" s="25">
        <v>9</v>
      </c>
      <c r="B25" s="35"/>
      <c r="C25" s="39" t="s">
        <v>78</v>
      </c>
    </row>
    <row r="26" spans="1:10" x14ac:dyDescent="0.25">
      <c r="A26" s="45">
        <v>11</v>
      </c>
      <c r="B26" s="33"/>
      <c r="C26" s="39" t="s">
        <v>41</v>
      </c>
      <c r="D26" s="29" t="s">
        <v>184</v>
      </c>
    </row>
    <row r="27" spans="1:10" x14ac:dyDescent="0.25">
      <c r="A27" s="25">
        <v>13</v>
      </c>
      <c r="B27" s="34"/>
      <c r="C27" s="39" t="s">
        <v>30</v>
      </c>
    </row>
    <row r="28" spans="1:10" x14ac:dyDescent="0.25">
      <c r="A28" s="25">
        <v>15</v>
      </c>
      <c r="C28" s="39" t="s">
        <v>35</v>
      </c>
    </row>
    <row r="29" spans="1:10" x14ac:dyDescent="0.25">
      <c r="A29" s="45">
        <v>17</v>
      </c>
      <c r="C29" s="39" t="s">
        <v>39</v>
      </c>
      <c r="I29" s="1"/>
      <c r="J29" s="44"/>
    </row>
    <row r="30" spans="1:10" x14ac:dyDescent="0.25">
      <c r="A30" s="25">
        <v>19</v>
      </c>
      <c r="B30" s="3" t="s">
        <v>80</v>
      </c>
      <c r="C30" s="39" t="s">
        <v>43</v>
      </c>
    </row>
    <row r="31" spans="1:10" x14ac:dyDescent="0.25">
      <c r="A31" s="25">
        <v>21</v>
      </c>
      <c r="B31" s="3" t="s">
        <v>81</v>
      </c>
      <c r="C31" s="39" t="s">
        <v>45</v>
      </c>
      <c r="D31" s="29" t="s">
        <v>163</v>
      </c>
    </row>
    <row r="32" spans="1:10" x14ac:dyDescent="0.25">
      <c r="A32" s="45">
        <v>23</v>
      </c>
      <c r="B32" s="3" t="s">
        <v>82</v>
      </c>
      <c r="C32" s="39" t="s">
        <v>83</v>
      </c>
      <c r="D32" s="29" t="s">
        <v>84</v>
      </c>
    </row>
    <row r="33" spans="1:10" x14ac:dyDescent="0.25">
      <c r="A33" s="25">
        <v>25</v>
      </c>
      <c r="B33" s="3" t="s">
        <v>85</v>
      </c>
      <c r="C33" s="39" t="s">
        <v>50</v>
      </c>
      <c r="D33" s="29" t="s">
        <v>200</v>
      </c>
    </row>
    <row r="34" spans="1:10" x14ac:dyDescent="0.25">
      <c r="B34" s="3" t="s">
        <v>86</v>
      </c>
      <c r="C34" s="39" t="s">
        <v>56</v>
      </c>
      <c r="D34" s="29" t="s">
        <v>201</v>
      </c>
    </row>
    <row r="35" spans="1:10" x14ac:dyDescent="0.25">
      <c r="B35" s="3" t="s">
        <v>87</v>
      </c>
      <c r="C35" s="67" t="s">
        <v>202</v>
      </c>
      <c r="D35" s="29" t="s">
        <v>203</v>
      </c>
    </row>
    <row r="36" spans="1:10" ht="15.75" thickBot="1" x14ac:dyDescent="0.3">
      <c r="B36" s="3" t="s">
        <v>88</v>
      </c>
      <c r="C36" s="67" t="s">
        <v>168</v>
      </c>
      <c r="D36" s="29" t="s">
        <v>199</v>
      </c>
      <c r="I36" s="50"/>
      <c r="J36" s="49"/>
    </row>
    <row r="37" spans="1:10" ht="15.75" thickTop="1" x14ac:dyDescent="0.25">
      <c r="B37" s="3" t="s">
        <v>89</v>
      </c>
      <c r="C37" s="39" t="s">
        <v>64</v>
      </c>
    </row>
    <row r="38" spans="1:10" x14ac:dyDescent="0.25">
      <c r="B38" s="3" t="s">
        <v>90</v>
      </c>
      <c r="C38" s="39" t="s">
        <v>61</v>
      </c>
    </row>
    <row r="39" spans="1:10" x14ac:dyDescent="0.25">
      <c r="B39" s="3" t="s">
        <v>91</v>
      </c>
      <c r="C39" s="39" t="s">
        <v>47</v>
      </c>
    </row>
    <row r="40" spans="1:10" ht="15.75" thickBot="1" x14ac:dyDescent="0.3">
      <c r="B40" s="3" t="s">
        <v>92</v>
      </c>
      <c r="C40" s="39" t="s">
        <v>53</v>
      </c>
      <c r="E40" s="50"/>
      <c r="F40" s="49"/>
      <c r="G40" s="50"/>
      <c r="H40" s="49"/>
    </row>
    <row r="41" spans="1:10" ht="15.75" thickTop="1" x14ac:dyDescent="0.25">
      <c r="C41" s="39" t="s">
        <v>58</v>
      </c>
    </row>
    <row r="42" spans="1:10" x14ac:dyDescent="0.25">
      <c r="C42" s="39" t="s">
        <v>67</v>
      </c>
    </row>
    <row r="43" spans="1:10" x14ac:dyDescent="0.25">
      <c r="C43" s="39" t="s">
        <v>93</v>
      </c>
    </row>
    <row r="44" spans="1:10" x14ac:dyDescent="0.25">
      <c r="C44" s="39" t="s">
        <v>94</v>
      </c>
    </row>
    <row r="45" spans="1:10" x14ac:dyDescent="0.25">
      <c r="C45" s="39" t="s">
        <v>95</v>
      </c>
    </row>
    <row r="46" spans="1:10" x14ac:dyDescent="0.25">
      <c r="C46" s="39" t="s">
        <v>70</v>
      </c>
    </row>
    <row r="47" spans="1:10" x14ac:dyDescent="0.25">
      <c r="C47" s="39" t="s">
        <v>96</v>
      </c>
    </row>
    <row r="48" spans="1:10" x14ac:dyDescent="0.25">
      <c r="C48" s="39" t="s">
        <v>97</v>
      </c>
      <c r="D48" s="81" t="s">
        <v>195</v>
      </c>
    </row>
    <row r="49" spans="3:4" x14ac:dyDescent="0.25">
      <c r="C49" s="39" t="s">
        <v>98</v>
      </c>
    </row>
    <row r="50" spans="3:4" x14ac:dyDescent="0.25">
      <c r="C50" s="39" t="s">
        <v>99</v>
      </c>
      <c r="D50" s="81" t="s">
        <v>195</v>
      </c>
    </row>
    <row r="51" spans="3:4" x14ac:dyDescent="0.25">
      <c r="C51" s="39" t="s">
        <v>100</v>
      </c>
    </row>
    <row r="52" spans="3:4" x14ac:dyDescent="0.25">
      <c r="C52" s="39" t="s">
        <v>101</v>
      </c>
      <c r="D52" s="29" t="s">
        <v>198</v>
      </c>
    </row>
    <row r="53" spans="3:4" x14ac:dyDescent="0.25">
      <c r="C53" s="39" t="s">
        <v>18</v>
      </c>
    </row>
    <row r="54" spans="3:4" x14ac:dyDescent="0.25">
      <c r="C54" s="39" t="s">
        <v>25</v>
      </c>
      <c r="D54" s="81" t="s">
        <v>195</v>
      </c>
    </row>
    <row r="55" spans="3:4" x14ac:dyDescent="0.25">
      <c r="C55" s="39" t="s">
        <v>29</v>
      </c>
    </row>
    <row r="56" spans="3:4" x14ac:dyDescent="0.25">
      <c r="C56" s="39" t="s">
        <v>34</v>
      </c>
    </row>
    <row r="57" spans="3:4" x14ac:dyDescent="0.25">
      <c r="C57" s="39" t="s">
        <v>102</v>
      </c>
      <c r="D57" s="81" t="s">
        <v>195</v>
      </c>
    </row>
    <row r="58" spans="3:4" x14ac:dyDescent="0.25">
      <c r="C58" s="39" t="s">
        <v>38</v>
      </c>
      <c r="D58" s="81" t="s">
        <v>195</v>
      </c>
    </row>
    <row r="59" spans="3:4" x14ac:dyDescent="0.25">
      <c r="C59" s="39" t="s">
        <v>46</v>
      </c>
    </row>
    <row r="60" spans="3:4" x14ac:dyDescent="0.25">
      <c r="C60" s="39" t="s">
        <v>51</v>
      </c>
    </row>
    <row r="61" spans="3:4" x14ac:dyDescent="0.25">
      <c r="C61" s="39" t="s">
        <v>52</v>
      </c>
    </row>
    <row r="62" spans="3:4" x14ac:dyDescent="0.25">
      <c r="C62" s="39" t="s">
        <v>57</v>
      </c>
      <c r="D62" s="81" t="s">
        <v>195</v>
      </c>
    </row>
    <row r="63" spans="3:4" x14ac:dyDescent="0.25">
      <c r="C63" s="39" t="s">
        <v>62</v>
      </c>
    </row>
    <row r="64" spans="3:4" x14ac:dyDescent="0.25">
      <c r="C64" s="39" t="s">
        <v>65</v>
      </c>
      <c r="D64" s="81" t="s">
        <v>195</v>
      </c>
    </row>
    <row r="65" spans="3:3" x14ac:dyDescent="0.25">
      <c r="C65" s="39" t="s">
        <v>68</v>
      </c>
    </row>
    <row r="66" spans="3:3" x14ac:dyDescent="0.25">
      <c r="C66" s="39" t="s">
        <v>71</v>
      </c>
    </row>
    <row r="67" spans="3:3" x14ac:dyDescent="0.25">
      <c r="C67" s="39" t="s">
        <v>103</v>
      </c>
    </row>
    <row r="68" spans="3:3" x14ac:dyDescent="0.25">
      <c r="C68" s="39" t="s">
        <v>72</v>
      </c>
    </row>
    <row r="69" spans="3:3" x14ac:dyDescent="0.25">
      <c r="C69" s="39" t="s">
        <v>104</v>
      </c>
    </row>
  </sheetData>
  <sortState xmlns:xlrd2="http://schemas.microsoft.com/office/spreadsheetml/2017/richdata2" ref="I2:J8">
    <sortCondition ref="I2:I8"/>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5DE2-453B-4AE2-B0BB-59632C74DA15}">
  <sheetPr codeName="Sheet11">
    <pageSetUpPr fitToPage="1"/>
  </sheetPr>
  <dimension ref="A1:P34"/>
  <sheetViews>
    <sheetView showGridLines="0" tabSelected="1" topLeftCell="G1" zoomScale="120" zoomScaleNormal="120" workbookViewId="0">
      <selection activeCell="I14" sqref="I14:M14"/>
    </sheetView>
  </sheetViews>
  <sheetFormatPr defaultColWidth="12.7109375" defaultRowHeight="18.75" customHeight="1" x14ac:dyDescent="0.25"/>
  <cols>
    <col min="1" max="6" width="5.7109375" hidden="1" customWidth="1"/>
    <col min="7" max="7" width="5.7109375" customWidth="1"/>
    <col min="8" max="14" width="12.7109375" customWidth="1"/>
    <col min="15" max="15" width="5.7109375" customWidth="1"/>
  </cols>
  <sheetData>
    <row r="1" spans="4:16" ht="18.75" customHeight="1" x14ac:dyDescent="0.25">
      <c r="P1" s="80"/>
    </row>
    <row r="2" spans="4:16" ht="18.75" customHeight="1" x14ac:dyDescent="0.25">
      <c r="H2" s="84" t="s">
        <v>177</v>
      </c>
      <c r="I2" s="85"/>
      <c r="J2" s="85"/>
      <c r="K2" s="85"/>
      <c r="L2" s="85"/>
      <c r="M2" s="85"/>
      <c r="N2" s="86"/>
    </row>
    <row r="3" spans="4:16" ht="18.75" customHeight="1" x14ac:dyDescent="0.25">
      <c r="H3" s="87"/>
      <c r="I3" s="88"/>
      <c r="J3" s="88"/>
      <c r="K3" s="88"/>
      <c r="L3" s="88"/>
      <c r="M3" s="88"/>
      <c r="N3" s="89"/>
    </row>
    <row r="4" spans="4:16" ht="18.75" customHeight="1" x14ac:dyDescent="0.25">
      <c r="H4" s="87"/>
      <c r="I4" s="88"/>
      <c r="J4" s="88"/>
      <c r="K4" s="88"/>
      <c r="L4" s="88"/>
      <c r="M4" s="88"/>
      <c r="N4" s="89"/>
    </row>
    <row r="5" spans="4:16" ht="18.75" customHeight="1" x14ac:dyDescent="0.25">
      <c r="H5" s="6"/>
      <c r="N5" s="7"/>
    </row>
    <row r="6" spans="4:16" ht="18.75" customHeight="1" x14ac:dyDescent="0.25">
      <c r="H6" s="6"/>
      <c r="N6" s="7"/>
    </row>
    <row r="7" spans="4:16" ht="18.75" customHeight="1" x14ac:dyDescent="0.25">
      <c r="H7" s="6"/>
      <c r="N7" s="7"/>
    </row>
    <row r="8" spans="4:16" ht="18.75" customHeight="1" x14ac:dyDescent="0.25">
      <c r="H8" s="6"/>
      <c r="N8" s="7"/>
    </row>
    <row r="9" spans="4:16" ht="18.75" customHeight="1" x14ac:dyDescent="0.25">
      <c r="H9" s="6"/>
      <c r="N9" s="7"/>
    </row>
    <row r="10" spans="4:16" ht="18.75" customHeight="1" x14ac:dyDescent="0.25">
      <c r="D10" s="15"/>
      <c r="H10" s="6"/>
      <c r="N10" s="7"/>
    </row>
    <row r="11" spans="4:16" ht="18.75" customHeight="1" x14ac:dyDescent="0.25">
      <c r="H11" s="92" t="s">
        <v>176</v>
      </c>
      <c r="I11" s="93"/>
      <c r="J11" s="93"/>
      <c r="K11" s="93"/>
      <c r="L11" s="93"/>
      <c r="M11" s="93"/>
      <c r="N11" s="94"/>
    </row>
    <row r="12" spans="4:16" ht="56.25" customHeight="1" x14ac:dyDescent="0.25">
      <c r="H12" s="95" t="s">
        <v>191</v>
      </c>
      <c r="I12" s="96"/>
      <c r="J12" s="96"/>
      <c r="K12" s="96"/>
      <c r="L12" s="96"/>
      <c r="M12" s="96"/>
      <c r="N12" s="97"/>
    </row>
    <row r="13" spans="4:16" ht="15" customHeight="1" x14ac:dyDescent="0.25">
      <c r="H13" s="8"/>
      <c r="I13" s="9"/>
      <c r="J13" s="9"/>
      <c r="K13" s="9"/>
      <c r="L13" s="9"/>
      <c r="M13" s="9"/>
      <c r="N13" s="10"/>
    </row>
    <row r="14" spans="4:16" ht="36" customHeight="1" x14ac:dyDescent="0.25">
      <c r="H14" s="11" t="s">
        <v>105</v>
      </c>
      <c r="I14" s="100"/>
      <c r="J14" s="101"/>
      <c r="K14" s="101"/>
      <c r="L14" s="101"/>
      <c r="M14" s="102"/>
      <c r="N14" s="10"/>
      <c r="P14" s="79"/>
    </row>
    <row r="15" spans="4:16" ht="18.75" customHeight="1" x14ac:dyDescent="0.25">
      <c r="H15" s="8"/>
      <c r="I15" s="9"/>
      <c r="J15" s="9"/>
      <c r="K15" s="9"/>
      <c r="L15" s="9"/>
      <c r="M15" s="9"/>
      <c r="N15" s="10"/>
      <c r="O15" s="2"/>
    </row>
    <row r="16" spans="4:16" ht="5.0999999999999996" customHeight="1" x14ac:dyDescent="0.25">
      <c r="H16" s="6"/>
      <c r="N16" s="7"/>
    </row>
    <row r="17" spans="8:14" ht="18.75" customHeight="1" x14ac:dyDescent="0.25">
      <c r="H17" s="92" t="s">
        <v>178</v>
      </c>
      <c r="I17" s="93"/>
      <c r="J17" s="93"/>
      <c r="K17" s="93"/>
      <c r="L17" s="93"/>
      <c r="M17" s="93"/>
      <c r="N17" s="94"/>
    </row>
    <row r="18" spans="8:14" ht="50.25" customHeight="1" x14ac:dyDescent="0.25">
      <c r="H18" s="95" t="s">
        <v>132</v>
      </c>
      <c r="I18" s="96"/>
      <c r="J18" s="96"/>
      <c r="K18" s="96"/>
      <c r="L18" s="96"/>
      <c r="M18" s="96"/>
      <c r="N18" s="97"/>
    </row>
    <row r="19" spans="8:14" ht="24" customHeight="1" x14ac:dyDescent="0.25">
      <c r="H19" s="12"/>
      <c r="I19" s="13"/>
      <c r="J19" s="13"/>
      <c r="K19" s="13"/>
      <c r="L19" s="13"/>
      <c r="M19" s="13"/>
      <c r="N19" s="14" t="s">
        <v>133</v>
      </c>
    </row>
    <row r="20" spans="8:14" ht="39.950000000000003" customHeight="1" x14ac:dyDescent="0.25">
      <c r="H20" s="17" t="s">
        <v>106</v>
      </c>
      <c r="I20" s="98"/>
      <c r="J20" s="98"/>
      <c r="K20" s="98"/>
      <c r="L20" s="98"/>
      <c r="M20" s="99"/>
      <c r="N20" s="4" t="e">
        <f ca="1">OFFSET(INDEX(DATA!$E$1:$N$16,MATCH($I20,INDIRECT(CONCATENATE("DATA!",INDEX(DATA!$B$30:$B$40,MATCH(MATCH($I$14,DATA!$E$1:$N$1,0)+4,DATA!$A$23:$A$33,0)))),0),MATCH($I$14,DATA!$E$1:$N$1,0)),0,1)</f>
        <v>#N/A</v>
      </c>
    </row>
    <row r="21" spans="8:14" ht="9.9499999999999993" customHeight="1" x14ac:dyDescent="0.25">
      <c r="H21" s="18"/>
      <c r="I21" s="19"/>
      <c r="J21" s="19"/>
      <c r="K21" s="19"/>
      <c r="L21" s="19"/>
      <c r="M21" s="19"/>
      <c r="N21" s="20"/>
    </row>
    <row r="22" spans="8:14" ht="39.950000000000003" customHeight="1" x14ac:dyDescent="0.25">
      <c r="H22" s="17" t="s">
        <v>107</v>
      </c>
      <c r="I22" s="98"/>
      <c r="J22" s="98"/>
      <c r="K22" s="98"/>
      <c r="L22" s="98"/>
      <c r="M22" s="99"/>
      <c r="N22" s="4" t="e">
        <f ca="1">OFFSET(INDEX(DATA!$E$1:$N$16,MATCH($I22,INDIRECT(CONCATENATE("DATA!",INDEX(DATA!$B$30:$B$40,MATCH(MATCH($I$14,DATA!$E$1:$N$1,0)+4,DATA!$A$23:$A$33,0)))),0),MATCH($I$14,DATA!$E$1:$N$1,0)),0,1)</f>
        <v>#N/A</v>
      </c>
    </row>
    <row r="23" spans="8:14" ht="9.9499999999999993" customHeight="1" x14ac:dyDescent="0.25">
      <c r="H23" s="18"/>
      <c r="I23" s="19"/>
      <c r="J23" s="19"/>
      <c r="K23" s="19"/>
      <c r="L23" s="19"/>
      <c r="M23" s="19"/>
      <c r="N23" s="20"/>
    </row>
    <row r="24" spans="8:14" ht="39.950000000000003" customHeight="1" x14ac:dyDescent="0.25">
      <c r="H24" s="17" t="s">
        <v>108</v>
      </c>
      <c r="I24" s="98"/>
      <c r="J24" s="98"/>
      <c r="K24" s="98"/>
      <c r="L24" s="98"/>
      <c r="M24" s="99"/>
      <c r="N24" s="4" t="e">
        <f ca="1">OFFSET(INDEX(DATA!$E$1:$N$16,MATCH($I24,INDIRECT(CONCATENATE("DATA!",INDEX(DATA!$B$30:$B$40,MATCH(MATCH($I$14,DATA!$E$1:$N$1,0)+4,DATA!$A$23:$A$33,0)))),0),MATCH($I$14,DATA!$E$1:$N$1,0)),0,1)</f>
        <v>#N/A</v>
      </c>
    </row>
    <row r="25" spans="8:14" ht="9.9499999999999993" customHeight="1" x14ac:dyDescent="0.25">
      <c r="H25" s="18"/>
      <c r="I25" s="19"/>
      <c r="J25" s="19"/>
      <c r="K25" s="19"/>
      <c r="L25" s="19"/>
      <c r="M25" s="19"/>
      <c r="N25" s="20"/>
    </row>
    <row r="26" spans="8:14" ht="39.950000000000003" customHeight="1" x14ac:dyDescent="0.25">
      <c r="H26" s="17" t="s">
        <v>109</v>
      </c>
      <c r="I26" s="98"/>
      <c r="J26" s="98"/>
      <c r="K26" s="98"/>
      <c r="L26" s="98"/>
      <c r="M26" s="99"/>
      <c r="N26" s="4" t="e">
        <f ca="1">OFFSET(INDEX(DATA!$E$1:$N$16,MATCH($I26,INDIRECT(CONCATENATE("DATA!",INDEX(DATA!$B$30:$B$40,MATCH(MATCH($I$14,DATA!$E$1:$N$1,0)+4,DATA!$A$23:$A$33,0)))),0),MATCH($I$14,DATA!$E$1:$N$1,0)),0,1)</f>
        <v>#N/A</v>
      </c>
    </row>
    <row r="27" spans="8:14" ht="9.9499999999999993" customHeight="1" x14ac:dyDescent="0.25">
      <c r="H27" s="18"/>
      <c r="I27" s="19"/>
      <c r="J27" s="19"/>
      <c r="K27" s="19"/>
      <c r="L27" s="19"/>
      <c r="M27" s="57"/>
      <c r="N27" s="20"/>
    </row>
    <row r="28" spans="8:14" ht="39.950000000000003" customHeight="1" x14ac:dyDescent="0.25">
      <c r="H28" s="17" t="s">
        <v>110</v>
      </c>
      <c r="I28" s="98"/>
      <c r="J28" s="98"/>
      <c r="K28" s="98"/>
      <c r="L28" s="98"/>
      <c r="M28" s="99"/>
      <c r="N28" s="4" t="e">
        <f ca="1">OFFSET(INDEX(DATA!$E$1:$N$16,MATCH($I28,INDIRECT(CONCATENATE("DATA!",INDEX(DATA!$B$30:$B$40,MATCH(MATCH($I$14,DATA!$E$1:$N$1,0)+4,DATA!$A$23:$A$33,0)))),0),MATCH($I$14,DATA!$E$1:$N$1,0)),0,1)</f>
        <v>#N/A</v>
      </c>
    </row>
    <row r="29" spans="8:14" ht="9.9499999999999993" customHeight="1" x14ac:dyDescent="0.25">
      <c r="H29" s="21"/>
      <c r="I29" s="22"/>
      <c r="J29" s="22"/>
      <c r="K29" s="22"/>
      <c r="L29" s="22"/>
      <c r="M29" s="22"/>
      <c r="N29" s="23"/>
    </row>
    <row r="30" spans="8:14" ht="27" customHeight="1" x14ac:dyDescent="0.25">
      <c r="H30" s="17"/>
      <c r="I30" s="24"/>
      <c r="J30" s="90" t="s">
        <v>111</v>
      </c>
      <c r="K30" s="90"/>
      <c r="L30" s="90"/>
      <c r="M30" s="91"/>
      <c r="N30" s="16">
        <f ca="1">SUMIF(N20:N28,"&lt;&gt;#N/A")</f>
        <v>0</v>
      </c>
    </row>
    <row r="31" spans="8:14" ht="18.75" customHeight="1" x14ac:dyDescent="0.25">
      <c r="H31" s="54"/>
      <c r="I31" s="55"/>
      <c r="J31" s="55"/>
      <c r="K31" s="55"/>
      <c r="L31" s="55"/>
      <c r="M31" s="55"/>
      <c r="N31" s="56"/>
    </row>
    <row r="34" spans="8:8" ht="18.75" customHeight="1" x14ac:dyDescent="0.25">
      <c r="H34" s="5"/>
    </row>
  </sheetData>
  <sheetProtection algorithmName="SHA-512" hashValue="aBdFsXlaNeWjHVraxxp6R+nBdF3w5M41ttlsxPJLiHOfAZ7foCHv66Vyf5eCjvT3Uj+hojWLilysuQ5sfiEkYA==" saltValue="BCKTKjy1BZYN/5EDpl9+cw==" spinCount="100000" sheet="1" objects="1" scenarios="1"/>
  <mergeCells count="12">
    <mergeCell ref="H2:N4"/>
    <mergeCell ref="J30:M30"/>
    <mergeCell ref="H17:N17"/>
    <mergeCell ref="H11:N11"/>
    <mergeCell ref="H12:N12"/>
    <mergeCell ref="I20:M20"/>
    <mergeCell ref="I26:M26"/>
    <mergeCell ref="I22:M22"/>
    <mergeCell ref="I24:M24"/>
    <mergeCell ref="I28:M28"/>
    <mergeCell ref="I14:M14"/>
    <mergeCell ref="H18:N18"/>
  </mergeCells>
  <dataValidations count="1">
    <dataValidation allowBlank="1" showInputMessage="1" showErrorMessage="1" promptTitle="Please select a course." sqref="H20 H22 H24 H26 H28" xr:uid="{5250532D-9BAE-4787-A63F-2FE434B2A659}"/>
  </dataValidations>
  <pageMargins left="0.7" right="0.7" top="0.75" bottom="0.75" header="0.3" footer="0.3"/>
  <pageSetup scale="96" orientation="portrait" r:id="rId1"/>
  <headerFooter>
    <oddFooter>&amp;R&amp;"-,Italic"&amp;10Version: 01_March2023</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2A29FFC-58F2-4FC0-A56C-A43560B26917}">
          <x14:formula1>
            <xm:f>OFFSET(DATA!$E$1,1,MATCH($I$14,DATA!$E$1:$N$1,0)-1,COUNTA(INDIRECT(SUBSTITUTE(CONCATENATE("DATA!",(ADDRESS(2,MATCH($I$14,DATA!$E$1:$N$1,0)+4)),":",ADDRESS(40,MATCH($I$14,DATA!$E$1:$N$1,0)+4)),CHAR(34)," "))),1)</xm:f>
          </x14:formula1>
          <xm:sqref>I20:M20 I22:M22 I24:M24 I26:M26 I28:M28</xm:sqref>
        </x14:dataValidation>
        <x14:dataValidation type="list" allowBlank="1" showErrorMessage="1" error="Invalid data" promptTitle="Scroll" prompt="Scroll down to the bottom for the Add-On program" xr:uid="{5C992DA6-55B2-406A-BB0D-4C811DD5BB6E}">
          <x14:formula1>
            <xm:f>OFFSET(DATA!$A$17,0,0, COUNTA(DATA!$A$17:$A$19),1)</xm:f>
          </x14:formula1>
          <xm:sqref>I14:M14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BAAEA-EDD3-4D18-BA35-86F3A55A60FB}">
  <sheetPr codeName="Sheet4"/>
  <dimension ref="A1:AD17"/>
  <sheetViews>
    <sheetView workbookViewId="0">
      <selection activeCell="B8" sqref="B8"/>
    </sheetView>
  </sheetViews>
  <sheetFormatPr defaultRowHeight="15" x14ac:dyDescent="0.25"/>
  <cols>
    <col min="1" max="1" width="14.42578125" customWidth="1"/>
    <col min="2" max="6" width="15.7109375" customWidth="1"/>
    <col min="7" max="7" width="15.7109375" style="71" customWidth="1"/>
    <col min="8" max="30" width="9.140625" style="71"/>
  </cols>
  <sheetData>
    <row r="1" spans="1:30" x14ac:dyDescent="0.25">
      <c r="A1" s="71"/>
      <c r="B1" s="62"/>
      <c r="C1" s="71"/>
      <c r="D1" s="71"/>
      <c r="E1" s="71"/>
      <c r="F1" s="71"/>
    </row>
    <row r="2" spans="1:30" ht="129.75" customHeight="1" x14ac:dyDescent="0.25">
      <c r="A2" s="88" t="s">
        <v>186</v>
      </c>
      <c r="B2" s="88"/>
      <c r="C2" s="88"/>
      <c r="D2" s="88"/>
      <c r="E2" s="88"/>
      <c r="G2" s="70"/>
    </row>
    <row r="3" spans="1:30" ht="6" customHeight="1" x14ac:dyDescent="0.25">
      <c r="B3" s="103"/>
      <c r="C3" s="103"/>
      <c r="D3" s="103"/>
      <c r="E3" s="103"/>
      <c r="F3" s="103"/>
      <c r="G3" s="103"/>
    </row>
    <row r="4" spans="1:30" ht="112.5" customHeight="1" thickBot="1" x14ac:dyDescent="0.3">
      <c r="A4" s="53" t="s">
        <v>112</v>
      </c>
      <c r="B4" s="68" t="s">
        <v>173</v>
      </c>
      <c r="C4" s="68" t="s">
        <v>174</v>
      </c>
      <c r="D4" s="69" t="s">
        <v>182</v>
      </c>
      <c r="E4" s="61"/>
      <c r="F4" s="71"/>
      <c r="AD4"/>
    </row>
    <row r="5" spans="1:30" ht="42.75" thickTop="1" x14ac:dyDescent="0.25">
      <c r="A5" s="65" t="s">
        <v>137</v>
      </c>
      <c r="B5" s="75" t="s">
        <v>146</v>
      </c>
      <c r="C5" s="75" t="s">
        <v>147</v>
      </c>
      <c r="D5" s="76" t="s">
        <v>166</v>
      </c>
      <c r="E5" s="61"/>
      <c r="F5" s="71"/>
      <c r="AD5"/>
    </row>
    <row r="6" spans="1:30" ht="42" x14ac:dyDescent="0.25">
      <c r="A6" s="65" t="s">
        <v>138</v>
      </c>
      <c r="B6" s="64" t="s">
        <v>161</v>
      </c>
      <c r="C6" s="63" t="s">
        <v>148</v>
      </c>
      <c r="D6" s="66"/>
      <c r="E6" s="61"/>
      <c r="F6" s="71"/>
      <c r="AD6"/>
    </row>
    <row r="7" spans="1:30" ht="42" x14ac:dyDescent="0.25">
      <c r="A7" s="65" t="s">
        <v>139</v>
      </c>
      <c r="B7" s="64" t="s">
        <v>162</v>
      </c>
      <c r="C7" s="63" t="s">
        <v>149</v>
      </c>
      <c r="D7" s="66"/>
      <c r="E7" s="61"/>
      <c r="F7" s="71"/>
      <c r="AD7"/>
    </row>
    <row r="8" spans="1:30" ht="42" x14ac:dyDescent="0.25">
      <c r="A8" s="65" t="s">
        <v>140</v>
      </c>
      <c r="B8" s="64" t="s">
        <v>163</v>
      </c>
      <c r="C8" s="63" t="s">
        <v>150</v>
      </c>
      <c r="D8" s="39"/>
      <c r="E8" s="61"/>
      <c r="F8" s="71"/>
      <c r="AD8"/>
    </row>
    <row r="9" spans="1:30" ht="60" x14ac:dyDescent="0.25">
      <c r="A9" s="65" t="s">
        <v>141</v>
      </c>
      <c r="B9" s="64" t="s">
        <v>164</v>
      </c>
      <c r="C9" s="63" t="s">
        <v>151</v>
      </c>
      <c r="D9" s="66"/>
      <c r="E9" s="61"/>
      <c r="F9" s="71"/>
      <c r="AD9"/>
    </row>
    <row r="10" spans="1:30" ht="75" x14ac:dyDescent="0.25">
      <c r="A10" s="65" t="s">
        <v>142</v>
      </c>
      <c r="B10" s="64" t="s">
        <v>165</v>
      </c>
      <c r="C10" s="63" t="s">
        <v>167</v>
      </c>
      <c r="D10" s="66"/>
      <c r="E10" s="61"/>
      <c r="F10" s="71"/>
      <c r="AD10"/>
    </row>
    <row r="11" spans="1:30" ht="42" x14ac:dyDescent="0.25">
      <c r="A11" s="65" t="s">
        <v>143</v>
      </c>
      <c r="B11" s="39"/>
      <c r="C11" s="63" t="s">
        <v>152</v>
      </c>
      <c r="D11" s="66"/>
      <c r="E11" s="61"/>
      <c r="F11" s="71"/>
      <c r="AD11"/>
    </row>
    <row r="12" spans="1:30" ht="42" x14ac:dyDescent="0.25">
      <c r="A12" s="65" t="s">
        <v>144</v>
      </c>
      <c r="B12" s="39"/>
      <c r="C12" s="63" t="s">
        <v>153</v>
      </c>
      <c r="D12" s="66"/>
      <c r="E12" s="61"/>
      <c r="F12" s="71"/>
      <c r="AD12"/>
    </row>
    <row r="13" spans="1:30" ht="42" x14ac:dyDescent="0.25">
      <c r="A13" s="65" t="s">
        <v>145</v>
      </c>
      <c r="B13" s="39"/>
      <c r="C13" s="66" t="s">
        <v>154</v>
      </c>
      <c r="D13" s="66"/>
      <c r="E13" s="61"/>
      <c r="F13" s="71"/>
      <c r="AD13"/>
    </row>
    <row r="14" spans="1:30" ht="63" x14ac:dyDescent="0.25">
      <c r="A14" s="65" t="s">
        <v>158</v>
      </c>
      <c r="B14" s="39"/>
      <c r="C14" s="66" t="s">
        <v>155</v>
      </c>
      <c r="D14" s="66"/>
      <c r="E14" s="61"/>
      <c r="F14" s="71"/>
      <c r="AD14"/>
    </row>
    <row r="15" spans="1:30" ht="63" x14ac:dyDescent="0.25">
      <c r="A15" s="65" t="s">
        <v>159</v>
      </c>
      <c r="B15" s="39"/>
      <c r="C15" s="66" t="s">
        <v>156</v>
      </c>
      <c r="D15" s="66"/>
      <c r="E15" s="61"/>
      <c r="F15" s="71"/>
      <c r="AD15"/>
    </row>
    <row r="16" spans="1:30" ht="63" x14ac:dyDescent="0.25">
      <c r="A16" s="65" t="s">
        <v>160</v>
      </c>
      <c r="B16" s="39"/>
      <c r="C16" s="66" t="s">
        <v>157</v>
      </c>
      <c r="D16" s="66"/>
      <c r="E16" s="61"/>
      <c r="F16" s="71"/>
      <c r="AD16"/>
    </row>
    <row r="17" spans="1:30" x14ac:dyDescent="0.25">
      <c r="A17" s="61"/>
      <c r="B17" s="61"/>
      <c r="C17" s="61"/>
      <c r="D17" s="61"/>
      <c r="E17" s="61"/>
      <c r="F17" s="71"/>
      <c r="AD17"/>
    </row>
  </sheetData>
  <sheetProtection algorithmName="SHA-512" hashValue="MZJlItyuBmZqsjQzbAwf5p8gnOpmcdV1HlnBU3DgfPAv8bEw73ZgFeJs9O51O7pVF19taA0C9CpjN8dAzITH6g==" saltValue="mHwbxdkvAuBogLp5oLpnVA==" spinCount="100000" sheet="1" objects="1" scenarios="1"/>
  <mergeCells count="3">
    <mergeCell ref="B3:C3"/>
    <mergeCell ref="D3:G3"/>
    <mergeCell ref="A2:E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12310-61BD-43D7-B456-6AF4209C9722}">
  <sheetPr codeName="Sheet1">
    <pageSetUpPr fitToPage="1"/>
  </sheetPr>
  <dimension ref="A1:AA22"/>
  <sheetViews>
    <sheetView zoomScale="90" zoomScaleNormal="90" workbookViewId="0">
      <pane ySplit="4" topLeftCell="A5" activePane="bottomLeft" state="frozen"/>
      <selection activeCell="I20" sqref="I20:M20"/>
      <selection pane="bottomLeft" activeCell="C7" sqref="C7"/>
    </sheetView>
  </sheetViews>
  <sheetFormatPr defaultColWidth="9.140625" defaultRowHeight="15" x14ac:dyDescent="0.25"/>
  <cols>
    <col min="1" max="1" width="19.42578125" style="35" customWidth="1"/>
    <col min="2" max="2" width="61.140625" style="35" customWidth="1"/>
    <col min="3" max="3" width="6.7109375" style="35" customWidth="1"/>
    <col min="4" max="4" width="63.140625" style="35" customWidth="1"/>
    <col min="5" max="5" width="6.7109375" style="35" customWidth="1"/>
    <col min="6" max="6" width="71.7109375" style="35" customWidth="1"/>
    <col min="7" max="7" width="6.7109375" style="35" customWidth="1"/>
    <col min="8" max="8" width="14.5703125" style="35" customWidth="1"/>
    <col min="9" max="27" width="9.140625" style="62"/>
    <col min="28" max="16384" width="9.140625" style="35"/>
  </cols>
  <sheetData>
    <row r="1" spans="1:10" ht="137.25" customHeight="1" x14ac:dyDescent="0.25">
      <c r="A1" s="72"/>
      <c r="B1" s="72"/>
      <c r="C1" s="72"/>
      <c r="D1" s="104" t="s">
        <v>175</v>
      </c>
      <c r="E1" s="104"/>
      <c r="F1" s="104"/>
      <c r="G1" s="72"/>
      <c r="H1" s="72"/>
      <c r="J1" s="74"/>
    </row>
    <row r="2" spans="1:10" ht="29.25" customHeight="1" x14ac:dyDescent="0.25">
      <c r="A2" s="51"/>
      <c r="B2" s="62"/>
      <c r="D2" s="105" t="s">
        <v>183</v>
      </c>
      <c r="E2" s="105"/>
      <c r="F2" s="105"/>
      <c r="G2" s="62"/>
      <c r="H2" s="51"/>
    </row>
    <row r="3" spans="1:10" ht="3.75" customHeight="1" x14ac:dyDescent="0.25">
      <c r="A3" s="73"/>
      <c r="B3" s="62"/>
      <c r="C3" s="62"/>
      <c r="D3" s="62"/>
      <c r="E3" s="62"/>
      <c r="F3" s="62"/>
      <c r="G3" s="62"/>
      <c r="H3" s="51"/>
    </row>
    <row r="4" spans="1:10" ht="127.5" customHeight="1" thickBot="1" x14ac:dyDescent="0.3">
      <c r="A4" s="53" t="s">
        <v>112</v>
      </c>
      <c r="B4" s="68" t="s">
        <v>113</v>
      </c>
      <c r="C4" s="77" t="s">
        <v>11</v>
      </c>
      <c r="D4" s="68" t="s">
        <v>171</v>
      </c>
      <c r="E4" s="77" t="s">
        <v>11</v>
      </c>
      <c r="F4" s="69" t="s">
        <v>172</v>
      </c>
      <c r="G4" s="77" t="s">
        <v>11</v>
      </c>
      <c r="H4" s="51"/>
    </row>
    <row r="5" spans="1:10" ht="43.5" thickTop="1" x14ac:dyDescent="0.25">
      <c r="A5" s="52" t="s">
        <v>118</v>
      </c>
      <c r="B5" t="s">
        <v>181</v>
      </c>
      <c r="C5" s="42">
        <v>80</v>
      </c>
      <c r="D5" t="s">
        <v>13</v>
      </c>
      <c r="E5" s="42">
        <v>25</v>
      </c>
      <c r="F5" t="s">
        <v>116</v>
      </c>
      <c r="G5" s="42">
        <v>20</v>
      </c>
      <c r="H5" s="51"/>
    </row>
    <row r="6" spans="1:10" ht="42.75" x14ac:dyDescent="0.25">
      <c r="A6" s="52" t="s">
        <v>119</v>
      </c>
      <c r="B6" t="s">
        <v>187</v>
      </c>
      <c r="C6" s="42">
        <v>20</v>
      </c>
      <c r="D6" t="s">
        <v>16</v>
      </c>
      <c r="E6" s="42">
        <v>15</v>
      </c>
      <c r="F6" t="s">
        <v>114</v>
      </c>
      <c r="G6" s="42">
        <v>40</v>
      </c>
      <c r="H6" s="51"/>
    </row>
    <row r="7" spans="1:10" ht="42.75" x14ac:dyDescent="0.25">
      <c r="A7" s="52" t="s">
        <v>120</v>
      </c>
      <c r="B7" t="s">
        <v>179</v>
      </c>
      <c r="C7" s="42">
        <v>20</v>
      </c>
      <c r="D7" t="s">
        <v>32</v>
      </c>
      <c r="E7" s="42">
        <v>25</v>
      </c>
      <c r="F7" t="s">
        <v>115</v>
      </c>
      <c r="G7" s="42">
        <v>40</v>
      </c>
      <c r="H7" s="51"/>
    </row>
    <row r="8" spans="1:10" ht="42.75" x14ac:dyDescent="0.25">
      <c r="A8" s="52" t="s">
        <v>121</v>
      </c>
      <c r="B8" t="s">
        <v>180</v>
      </c>
      <c r="C8" s="42">
        <v>20</v>
      </c>
      <c r="D8" t="s">
        <v>14</v>
      </c>
      <c r="E8" s="42">
        <v>25</v>
      </c>
      <c r="F8" t="s">
        <v>136</v>
      </c>
      <c r="G8" s="42">
        <v>20</v>
      </c>
      <c r="H8" s="51"/>
    </row>
    <row r="9" spans="1:10" ht="42.75" x14ac:dyDescent="0.25">
      <c r="A9" s="52" t="s">
        <v>122</v>
      </c>
      <c r="B9" t="s">
        <v>16</v>
      </c>
      <c r="C9" s="42">
        <v>15</v>
      </c>
      <c r="D9" t="s">
        <v>22</v>
      </c>
      <c r="E9" s="42">
        <v>25</v>
      </c>
      <c r="F9"/>
      <c r="G9" s="42"/>
      <c r="H9" s="51"/>
    </row>
    <row r="10" spans="1:10" ht="42.75" x14ac:dyDescent="0.25">
      <c r="A10" s="52" t="s">
        <v>123</v>
      </c>
      <c r="B10" t="s">
        <v>188</v>
      </c>
      <c r="C10" s="42">
        <v>20</v>
      </c>
      <c r="D10" t="s">
        <v>24</v>
      </c>
      <c r="E10" s="42">
        <v>25</v>
      </c>
      <c r="F10"/>
      <c r="G10" s="42"/>
      <c r="H10" s="51"/>
    </row>
    <row r="11" spans="1:10" ht="42.75" x14ac:dyDescent="0.25">
      <c r="A11" s="52" t="s">
        <v>124</v>
      </c>
      <c r="B11" t="s">
        <v>14</v>
      </c>
      <c r="C11" s="42">
        <v>25</v>
      </c>
      <c r="D11" t="s">
        <v>19</v>
      </c>
      <c r="E11" s="42">
        <v>25</v>
      </c>
      <c r="F11"/>
      <c r="G11" s="42"/>
      <c r="H11" s="51"/>
    </row>
    <row r="12" spans="1:10" ht="42.75" x14ac:dyDescent="0.25">
      <c r="A12" s="52" t="s">
        <v>125</v>
      </c>
      <c r="B12" t="s">
        <v>24</v>
      </c>
      <c r="C12" s="42">
        <v>25</v>
      </c>
      <c r="D12" t="s">
        <v>41</v>
      </c>
      <c r="E12" s="42">
        <v>25</v>
      </c>
      <c r="F12"/>
      <c r="G12" s="42"/>
      <c r="H12" s="51"/>
    </row>
    <row r="13" spans="1:10" ht="42.75" x14ac:dyDescent="0.25">
      <c r="A13" s="52" t="s">
        <v>126</v>
      </c>
      <c r="B13" t="s">
        <v>49</v>
      </c>
      <c r="C13" s="42">
        <v>16</v>
      </c>
      <c r="D13" t="s">
        <v>30</v>
      </c>
      <c r="E13" s="42">
        <v>10</v>
      </c>
      <c r="F13"/>
      <c r="G13" s="42"/>
      <c r="H13" s="51"/>
    </row>
    <row r="14" spans="1:10" ht="42.75" x14ac:dyDescent="0.25">
      <c r="A14" s="52" t="s">
        <v>127</v>
      </c>
      <c r="B14" t="s">
        <v>55</v>
      </c>
      <c r="C14" s="42">
        <v>16</v>
      </c>
      <c r="D14" t="s">
        <v>35</v>
      </c>
      <c r="E14" s="42">
        <v>30</v>
      </c>
      <c r="F14"/>
      <c r="G14" s="42"/>
      <c r="H14" s="51"/>
    </row>
    <row r="15" spans="1:10" ht="42.75" x14ac:dyDescent="0.25">
      <c r="A15" s="52" t="s">
        <v>128</v>
      </c>
      <c r="B15" t="s">
        <v>19</v>
      </c>
      <c r="C15" s="42">
        <v>25</v>
      </c>
      <c r="D15" t="s">
        <v>45</v>
      </c>
      <c r="E15" s="42">
        <v>10</v>
      </c>
      <c r="F15"/>
      <c r="G15" s="42"/>
      <c r="H15" s="51"/>
    </row>
    <row r="16" spans="1:10" ht="42.75" x14ac:dyDescent="0.25">
      <c r="A16" s="52" t="s">
        <v>129</v>
      </c>
      <c r="B16" t="s">
        <v>41</v>
      </c>
      <c r="C16" s="42">
        <v>25</v>
      </c>
      <c r="D16" s="67" t="s">
        <v>169</v>
      </c>
      <c r="E16" s="42">
        <v>10</v>
      </c>
      <c r="F16" s="1"/>
      <c r="G16" s="1"/>
      <c r="H16" s="51"/>
    </row>
    <row r="17" spans="1:27" ht="42.75" x14ac:dyDescent="0.25">
      <c r="A17" s="52" t="s">
        <v>130</v>
      </c>
      <c r="B17" t="s">
        <v>45</v>
      </c>
      <c r="C17" s="42">
        <v>10</v>
      </c>
      <c r="D17" s="67" t="s">
        <v>170</v>
      </c>
      <c r="E17" s="42">
        <v>15</v>
      </c>
      <c r="F17"/>
      <c r="G17"/>
      <c r="H17" s="51"/>
    </row>
    <row r="18" spans="1:27" ht="42.75" x14ac:dyDescent="0.25">
      <c r="A18" s="52" t="s">
        <v>131</v>
      </c>
      <c r="B18"/>
      <c r="C18" s="42"/>
      <c r="D18" t="s">
        <v>60</v>
      </c>
      <c r="E18" s="42">
        <v>5</v>
      </c>
      <c r="F18"/>
      <c r="G18" s="42"/>
      <c r="H18" s="51"/>
    </row>
    <row r="19" spans="1:27" ht="42.75" x14ac:dyDescent="0.25">
      <c r="A19" s="52" t="s">
        <v>134</v>
      </c>
      <c r="B19"/>
      <c r="C19" s="42"/>
      <c r="D19" t="s">
        <v>64</v>
      </c>
      <c r="E19" s="42">
        <v>10</v>
      </c>
      <c r="F19"/>
      <c r="G19" s="42"/>
      <c r="H19" s="51"/>
    </row>
    <row r="20" spans="1:27" ht="42.75" x14ac:dyDescent="0.25">
      <c r="A20" s="52" t="s">
        <v>135</v>
      </c>
      <c r="B20"/>
      <c r="C20" s="42"/>
      <c r="D20" t="s">
        <v>67</v>
      </c>
      <c r="E20" s="42">
        <v>30</v>
      </c>
      <c r="F20"/>
      <c r="G20" s="42"/>
      <c r="H20" s="51"/>
    </row>
    <row r="21" spans="1:27" x14ac:dyDescent="0.25">
      <c r="A21" s="51"/>
      <c r="B21" s="51"/>
      <c r="C21" s="51"/>
      <c r="D21" s="51"/>
      <c r="E21" s="51"/>
      <c r="F21" s="51"/>
      <c r="G21" s="51"/>
      <c r="H21" s="51"/>
    </row>
    <row r="22" spans="1:27" ht="78.75" customHeight="1" x14ac:dyDescent="0.25">
      <c r="H22" s="62"/>
      <c r="AA22" s="35"/>
    </row>
  </sheetData>
  <sheetProtection algorithmName="SHA-512" hashValue="4Ek4n96SMSE9I7VrRLjq1A1VsXG2c6Zra9pE8OztGLVGyiwafiuP+JPxbcO8tldCiBQT0gzp2327oqXi1W93Ww==" saltValue="0G+mAiozWnOsKl+XZedEGw==" spinCount="100000" sheet="1" objects="1" scenarios="1"/>
  <mergeCells count="2">
    <mergeCell ref="D1:F1"/>
    <mergeCell ref="D2:F2"/>
  </mergeCells>
  <pageMargins left="0.7" right="0.7" top="0.75" bottom="0.75" header="0.3" footer="0.3"/>
  <pageSetup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Notes</vt:lpstr>
      <vt:lpstr>DATA</vt:lpstr>
      <vt:lpstr>FE Calculator</vt:lpstr>
      <vt:lpstr>Scope Key</vt:lpstr>
      <vt:lpstr>Courses (All) - by P&amp;S</vt:lpstr>
      <vt:lpstr>FEhours</vt:lpstr>
      <vt:lpstr>'Courses (All) - by P&amp;S'!Print_Area</vt:lpstr>
      <vt:lpstr>'FE Calculator'!Print_Area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Adams, Erika M</dc:creator>
  <cp:keywords/>
  <dc:description/>
  <cp:lastModifiedBy>Adams, Erika M</cp:lastModifiedBy>
  <cp:revision/>
  <cp:lastPrinted>2023-03-23T19:19:39Z</cp:lastPrinted>
  <dcterms:created xsi:type="dcterms:W3CDTF">2023-03-01T14:50:56Z</dcterms:created>
  <dcterms:modified xsi:type="dcterms:W3CDTF">2024-09-12T15:43:08Z</dcterms:modified>
  <cp:category/>
  <cp:contentStatus/>
</cp:coreProperties>
</file>